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hu Mai\Downloads\"/>
    </mc:Choice>
  </mc:AlternateContent>
  <xr:revisionPtr revIDLastSave="0" documentId="13_ncr:1_{661ADF45-C5B4-45D6-8CF3-16DD06976A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CDC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3" i="15" l="1"/>
  <c r="E99" i="15"/>
  <c r="E98" i="15"/>
  <c r="E95" i="15"/>
  <c r="E91" i="15"/>
  <c r="E89" i="15"/>
  <c r="E88" i="15"/>
  <c r="E82" i="15"/>
  <c r="D77" i="15"/>
  <c r="D72" i="15"/>
  <c r="D71" i="15"/>
  <c r="D68" i="15"/>
  <c r="D67" i="15"/>
  <c r="D65" i="15"/>
  <c r="D64" i="15"/>
  <c r="D62" i="15"/>
  <c r="D61" i="15"/>
  <c r="D59" i="15"/>
  <c r="D58" i="15"/>
  <c r="D37" i="15"/>
</calcChain>
</file>

<file path=xl/sharedStrings.xml><?xml version="1.0" encoding="utf-8"?>
<sst xmlns="http://schemas.openxmlformats.org/spreadsheetml/2006/main" count="521" uniqueCount="157">
  <si>
    <t>STT</t>
  </si>
  <si>
    <t>Đơn vị tính</t>
  </si>
  <si>
    <t>Số lượng</t>
  </si>
  <si>
    <t>Tên, đặc điểm, ký hiệu TSCĐ</t>
  </si>
  <si>
    <t xml:space="preserve">chiếc </t>
  </si>
  <si>
    <t xml:space="preserve">Máy tính sách tay </t>
  </si>
  <si>
    <t xml:space="preserve">Máy ảnh sony </t>
  </si>
  <si>
    <t>Máy In laser</t>
  </si>
  <si>
    <t>Camera</t>
  </si>
  <si>
    <t xml:space="preserve">Hệ thống báo động </t>
  </si>
  <si>
    <t xml:space="preserve"> Giá trị theo sổ sách </t>
  </si>
  <si>
    <t xml:space="preserve">hỏng  không sủa chữa được </t>
  </si>
  <si>
    <t>Âm ly ca li forlia</t>
  </si>
  <si>
    <t>Bàn đa năng 60x1,2m</t>
  </si>
  <si>
    <t xml:space="preserve">Bàn làm việc </t>
  </si>
  <si>
    <t xml:space="preserve"> bàn LV </t>
  </si>
  <si>
    <t xml:space="preserve">Bộ mích không dây </t>
  </si>
  <si>
    <t>Cable</t>
  </si>
  <si>
    <t>CassetShap</t>
  </si>
  <si>
    <t xml:space="preserve"> Đầu sony 20</t>
  </si>
  <si>
    <t xml:space="preserve">Đầu shap nhật </t>
  </si>
  <si>
    <t xml:space="preserve">Ghế  xuân hòa </t>
  </si>
  <si>
    <t xml:space="preserve">Két sắt </t>
  </si>
  <si>
    <t>Máy in HP 1300</t>
  </si>
  <si>
    <t>Máy Scan HP</t>
  </si>
  <si>
    <t>Pích đun nước nóng sai ko</t>
  </si>
  <si>
    <t>Pích đun nước nóng shap</t>
  </si>
  <si>
    <t xml:space="preserve">TV  sony 20in </t>
  </si>
  <si>
    <t>Tích điện 1000VA</t>
  </si>
  <si>
    <t xml:space="preserve">Tủ gỗ  ép </t>
  </si>
  <si>
    <t xml:space="preserve">TV  LG 20in </t>
  </si>
  <si>
    <t xml:space="preserve">Máy ảnh </t>
  </si>
  <si>
    <t xml:space="preserve"> Bộ dụng cụ cấp cứu</t>
  </si>
  <si>
    <t xml:space="preserve">đầu đọc mã vạch </t>
  </si>
  <si>
    <t xml:space="preserve">Quạt treo tường </t>
  </si>
  <si>
    <t xml:space="preserve">Bộ bàn ghế làm việc </t>
  </si>
  <si>
    <t xml:space="preserve">Ghế xoay </t>
  </si>
  <si>
    <t xml:space="preserve">Ghế họp nhựa </t>
  </si>
  <si>
    <t>Bàn họp</t>
  </si>
  <si>
    <t xml:space="preserve">Ghế chờ </t>
  </si>
  <si>
    <t>Tủ đựng hồ sơ  gỗ ép 80x1,8m</t>
  </si>
  <si>
    <t>Huyết áp kế + ống nghe</t>
  </si>
  <si>
    <t xml:space="preserve">Nhiệt kế </t>
  </si>
  <si>
    <t xml:space="preserve">Cân đo sức khỏe </t>
  </si>
  <si>
    <t xml:space="preserve">Nhiệt kế phòng </t>
  </si>
  <si>
    <t xml:space="preserve">Cáng cứu thương </t>
  </si>
  <si>
    <t xml:space="preserve">Bình lạnh </t>
  </si>
  <si>
    <t xml:space="preserve">Điện thoại để bàn </t>
  </si>
  <si>
    <t>Máy fax</t>
  </si>
  <si>
    <t xml:space="preserve">Bảng thông báo </t>
  </si>
  <si>
    <t xml:space="preserve">Biển hiệu </t>
  </si>
  <si>
    <t xml:space="preserve">Bộ khám nũ quan </t>
  </si>
  <si>
    <t>Bàn quầy fooc</t>
  </si>
  <si>
    <t xml:space="preserve">Ghế hội trường hòa phát </t>
  </si>
  <si>
    <t>Swich</t>
  </si>
  <si>
    <t xml:space="preserve">ổn áp lioa </t>
  </si>
  <si>
    <t xml:space="preserve">Tủ gỗ  đứng </t>
  </si>
  <si>
    <t xml:space="preserve">Bàn hội trường </t>
  </si>
  <si>
    <t xml:space="preserve">Bàn vi tính đa năng </t>
  </si>
  <si>
    <t>Ghế xoay nhỏ</t>
  </si>
  <si>
    <t>máy in canon 1210</t>
  </si>
  <si>
    <t>Máy ly tâm TQ</t>
  </si>
  <si>
    <t xml:space="preserve">Ổn áp li oa </t>
  </si>
  <si>
    <t xml:space="preserve">Quạt cây điện cơ </t>
  </si>
  <si>
    <t>Ti vi màu 21 in</t>
  </si>
  <si>
    <t>Máy in canon 1210</t>
  </si>
  <si>
    <t>Đài cát sét</t>
  </si>
  <si>
    <t xml:space="preserve">Loa hội trường </t>
  </si>
  <si>
    <t>Quạt cây  TQ</t>
  </si>
  <si>
    <t>Ghế HT hoà phát</t>
  </si>
  <si>
    <t>Quạt cây điện cơ</t>
  </si>
  <si>
    <t>Máy tính bấm tay</t>
  </si>
  <si>
    <t>Tủ gỗ đứng</t>
  </si>
  <si>
    <t>Bàn vi tính đa năng</t>
  </si>
  <si>
    <t>Quạt trần ĐC</t>
  </si>
  <si>
    <t>Bàn LV gỗ ép CN</t>
  </si>
  <si>
    <t>Quạt trần điện cơ</t>
  </si>
  <si>
    <t>Bảng fooc to</t>
  </si>
  <si>
    <t>Bàn hội trường</t>
  </si>
  <si>
    <t>Chuột+bàn phím máy tính</t>
  </si>
  <si>
    <t>ổ USB</t>
  </si>
  <si>
    <t>Siêu điện</t>
  </si>
  <si>
    <t>Máy thu phát hình</t>
  </si>
  <si>
    <t>Đồng hồ</t>
  </si>
  <si>
    <t>Gương treo tường</t>
  </si>
  <si>
    <t>Quạt treo tường</t>
  </si>
  <si>
    <t>Ghế quay hoà phát trung</t>
  </si>
  <si>
    <t>Quạt thông gió</t>
  </si>
  <si>
    <t>Máy ảnh KTS</t>
  </si>
  <si>
    <t>Tủ đựng tài liệu</t>
  </si>
  <si>
    <t>Biển cơ quan</t>
  </si>
  <si>
    <t>Bục để tượng bác</t>
  </si>
  <si>
    <t>Bục nói chuyện</t>
  </si>
  <si>
    <t>Âm ly truyền thanh</t>
  </si>
  <si>
    <t>Bàn họp gỗ ép lifegap</t>
  </si>
  <si>
    <t>Bộ tích điện</t>
  </si>
  <si>
    <t>Bảng meca xốp</t>
  </si>
  <si>
    <t>bàn phím máy tính</t>
  </si>
  <si>
    <t>Loa truyền thanh</t>
  </si>
  <si>
    <t>Máy in canon1210</t>
  </si>
  <si>
    <t>máy tính bấm tay</t>
  </si>
  <si>
    <t>Máy soi tiền</t>
  </si>
  <si>
    <t>Khoan chứng từ</t>
  </si>
  <si>
    <t>Pich đun điện</t>
  </si>
  <si>
    <t>Máy tính bấm tay Bích )</t>
  </si>
  <si>
    <t>Máy tính bấm tay Hiên )</t>
  </si>
  <si>
    <t>Máy tính bấm tay Thắm</t>
  </si>
  <si>
    <t>Microphone</t>
  </si>
  <si>
    <t>Mắc áo INOX</t>
  </si>
  <si>
    <t>Máy huỷ giấy</t>
  </si>
  <si>
    <t>USB</t>
  </si>
  <si>
    <t>Phích đun điện</t>
  </si>
  <si>
    <t>Quạt tường</t>
  </si>
  <si>
    <t>Tượng bác</t>
  </si>
  <si>
    <t>Ghê tựa gỗ đệm mút</t>
  </si>
  <si>
    <t>Loa hội trường</t>
  </si>
  <si>
    <t xml:space="preserve">Bình siêu tốc </t>
  </si>
  <si>
    <t xml:space="preserve">Máy điện thoaị bàn TTYT </t>
  </si>
  <si>
    <t xml:space="preserve">Máy tính bấm tay </t>
  </si>
  <si>
    <t xml:space="preserve">Hiện trạng  của công cụ </t>
  </si>
  <si>
    <t xml:space="preserve">Quạt trần điện cơ </t>
  </si>
  <si>
    <t>Điện thoại bàn PGĐ</t>
  </si>
  <si>
    <t>Bàn LV gồ Foc</t>
  </si>
  <si>
    <t xml:space="preserve"> bộ sấy dụng cụ </t>
  </si>
  <si>
    <t xml:space="preserve">Nồi hấp dụng cụ </t>
  </si>
  <si>
    <t xml:space="preserve">Ấm siêu tốc </t>
  </si>
  <si>
    <t xml:space="preserve">Ghế gỗ các loại </t>
  </si>
  <si>
    <t>Điều hòa nhiệt độ LG</t>
  </si>
  <si>
    <t>Tủ sấy men met</t>
  </si>
  <si>
    <t xml:space="preserve">Bảng foc </t>
  </si>
  <si>
    <t xml:space="preserve">Điện thoại cố định </t>
  </si>
  <si>
    <t xml:space="preserve">Chuột + bàn phím máy tính </t>
  </si>
  <si>
    <t xml:space="preserve">Gương soi </t>
  </si>
  <si>
    <t xml:space="preserve">Máy SCAN </t>
  </si>
  <si>
    <t>ổ Usb</t>
  </si>
  <si>
    <t>Pích điện Shap</t>
  </si>
  <si>
    <t xml:space="preserve">Siêu điện </t>
  </si>
  <si>
    <t xml:space="preserve">Bàn khám phụ khoa </t>
  </si>
  <si>
    <t xml:space="preserve">Bơm các man </t>
  </si>
  <si>
    <t xml:space="preserve">Đèn cực  tím </t>
  </si>
  <si>
    <t xml:space="preserve">GHế xoay hòa phát </t>
  </si>
  <si>
    <t>ổ Usb phòng HC</t>
  </si>
  <si>
    <t xml:space="preserve">Quạt cây hoa sen </t>
  </si>
  <si>
    <t xml:space="preserve"> giá sắt đựng tài liệu </t>
  </si>
  <si>
    <t xml:space="preserve">siêu điện </t>
  </si>
  <si>
    <t xml:space="preserve">Tổng cộng </t>
  </si>
  <si>
    <t xml:space="preserve">Đèn soi đồng tử </t>
  </si>
  <si>
    <t xml:space="preserve">Ghế tựa đệm mút </t>
  </si>
  <si>
    <t xml:space="preserve"> Bình nóng lạnh </t>
  </si>
  <si>
    <t>Nồi hấp  dụng cụ  Inoc</t>
  </si>
  <si>
    <t>Khung nhôm đầu hồi (thu hồi sửa chữa)</t>
  </si>
  <si>
    <t>hỏng  không dùng</t>
  </si>
  <si>
    <t>Pich đun điện (hồng)</t>
  </si>
  <si>
    <t>SỞ Y TẾ BẮC GIANG</t>
  </si>
  <si>
    <t xml:space="preserve">    TRUNG TÂM Y TẾ THÀNH PHỐ</t>
  </si>
  <si>
    <t>DANH MỤC CÔNG CỤ DỤNG CỤ ĐỀ NGHỊ THANH LÝ</t>
  </si>
  <si>
    <t>( Kèm theo Thông báo số        /TB-TTYT ngày       tháng 12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</si>
</sst>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2A]#,##0;\(#,##0\);&quot;&quot;"/>
    <numFmt numFmtId="165" formatCode="_(* #,##0_);_(* \(#,##0\);_(* &quot;-&quot;??_);_(@_)"/>
    <numFmt numFmtId="166" formatCode="[$-1042A]#,##0;\-#,##0;&quot;&quot;"/>
    <numFmt numFmtId="167" formatCode="_-* #,##0\ _₫_-;\-* #,##0\ _₫_-;_-* &quot;-&quot;??\ _₫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6" fillId="0" borderId="0"/>
    <xf numFmtId="0" fontId="3" fillId="0" borderId="0"/>
    <xf numFmtId="0" fontId="6" fillId="0" borderId="0"/>
    <xf numFmtId="43" fontId="3" fillId="0" borderId="0" applyFont="0" applyFill="0" applyBorder="0" applyAlignment="0" applyProtection="0"/>
    <xf numFmtId="0" fontId="7" fillId="0" borderId="0"/>
    <xf numFmtId="0" fontId="16" fillId="0" borderId="0"/>
    <xf numFmtId="43" fontId="16" fillId="0" borderId="0" applyFont="0" applyFill="0" applyBorder="0" applyAlignment="0" applyProtection="0"/>
  </cellStyleXfs>
  <cellXfs count="5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 readingOrder="1"/>
    </xf>
    <xf numFmtId="0" fontId="10" fillId="2" borderId="5" xfId="0" applyFont="1" applyFill="1" applyBorder="1" applyAlignment="1">
      <alignment horizontal="left" vertical="top" wrapText="1" readingOrder="1"/>
    </xf>
    <xf numFmtId="0" fontId="7" fillId="2" borderId="1" xfId="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vertical="top" wrapText="1" readingOrder="1"/>
    </xf>
    <xf numFmtId="164" fontId="12" fillId="0" borderId="1" xfId="0" applyNumberFormat="1" applyFont="1" applyFill="1" applyBorder="1" applyAlignment="1">
      <alignment vertical="top" wrapText="1" readingOrder="1"/>
    </xf>
    <xf numFmtId="0" fontId="10" fillId="2" borderId="5" xfId="0" applyFont="1" applyFill="1" applyBorder="1" applyAlignment="1">
      <alignment horizontal="left" vertical="center" wrapText="1" readingOrder="1"/>
    </xf>
    <xf numFmtId="0" fontId="7" fillId="2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/>
    <xf numFmtId="0" fontId="7" fillId="0" borderId="15" xfId="0" applyNumberFormat="1" applyFont="1" applyFill="1" applyBorder="1" applyAlignment="1">
      <alignment vertical="top" wrapText="1"/>
    </xf>
    <xf numFmtId="0" fontId="7" fillId="2" borderId="1" xfId="3" applyFont="1" applyFill="1" applyBorder="1" applyAlignment="1">
      <alignment horizontal="center"/>
    </xf>
    <xf numFmtId="37" fontId="7" fillId="2" borderId="3" xfId="1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2" fillId="0" borderId="9" xfId="0" applyNumberFormat="1" applyFont="1" applyFill="1" applyBorder="1" applyAlignment="1">
      <alignment horizontal="center" wrapText="1" readingOrder="1"/>
    </xf>
    <xf numFmtId="164" fontId="12" fillId="0" borderId="13" xfId="0" applyNumberFormat="1" applyFont="1" applyFill="1" applyBorder="1" applyAlignment="1">
      <alignment horizontal="center" wrapText="1" readingOrder="1"/>
    </xf>
    <xf numFmtId="166" fontId="10" fillId="2" borderId="5" xfId="0" applyNumberFormat="1" applyFont="1" applyFill="1" applyBorder="1" applyAlignment="1">
      <alignment horizontal="center" vertical="center" wrapText="1" readingOrder="1"/>
    </xf>
    <xf numFmtId="3" fontId="0" fillId="0" borderId="0" xfId="0" applyNumberFormat="1"/>
    <xf numFmtId="3" fontId="13" fillId="0" borderId="0" xfId="0" applyNumberFormat="1" applyFont="1"/>
    <xf numFmtId="0" fontId="1" fillId="0" borderId="1" xfId="0" applyFont="1" applyBorder="1" applyAlignment="1">
      <alignment wrapText="1"/>
    </xf>
    <xf numFmtId="0" fontId="7" fillId="2" borderId="4" xfId="3" applyFont="1" applyFill="1" applyBorder="1" applyAlignment="1">
      <alignment horizontal="center" vertical="center"/>
    </xf>
    <xf numFmtId="37" fontId="7" fillId="2" borderId="1" xfId="1" applyNumberFormat="1" applyFont="1" applyFill="1" applyBorder="1" applyAlignment="1">
      <alignment horizontal="right" vertical="center" wrapText="1"/>
    </xf>
    <xf numFmtId="165" fontId="7" fillId="2" borderId="1" xfId="1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/>
    <xf numFmtId="166" fontId="10" fillId="2" borderId="6" xfId="0" applyNumberFormat="1" applyFont="1" applyFill="1" applyBorder="1" applyAlignment="1">
      <alignment horizontal="center" vertical="top" wrapText="1" readingOrder="1"/>
    </xf>
    <xf numFmtId="3" fontId="1" fillId="0" borderId="1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3" fontId="1" fillId="2" borderId="4" xfId="0" applyNumberFormat="1" applyFont="1" applyFill="1" applyBorder="1" applyAlignment="1">
      <alignment horizontal="center" vertical="top"/>
    </xf>
    <xf numFmtId="167" fontId="7" fillId="0" borderId="11" xfId="1" applyNumberFormat="1" applyFont="1" applyFill="1" applyBorder="1" applyAlignment="1">
      <alignment horizontal="center" vertical="top"/>
    </xf>
    <xf numFmtId="167" fontId="7" fillId="0" borderId="12" xfId="1" applyNumberFormat="1" applyFont="1" applyFill="1" applyBorder="1" applyAlignment="1">
      <alignment horizontal="center" vertical="top"/>
    </xf>
    <xf numFmtId="167" fontId="7" fillId="0" borderId="10" xfId="1" applyNumberFormat="1" applyFont="1" applyFill="1" applyBorder="1" applyAlignment="1">
      <alignment horizontal="center" vertical="top"/>
    </xf>
    <xf numFmtId="167" fontId="7" fillId="0" borderId="14" xfId="1" applyNumberFormat="1" applyFont="1" applyFill="1" applyBorder="1" applyAlignment="1">
      <alignment horizontal="center" vertical="top"/>
    </xf>
    <xf numFmtId="0" fontId="2" fillId="0" borderId="0" xfId="0" applyFont="1" applyAlignment="1"/>
    <xf numFmtId="0" fontId="17" fillId="0" borderId="0" xfId="0" applyFont="1"/>
    <xf numFmtId="37" fontId="7" fillId="2" borderId="3" xfId="1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13" xfId="0" applyNumberFormat="1" applyFont="1" applyFill="1" applyBorder="1" applyAlignment="1">
      <alignment horizontal="center" vertical="top" wrapText="1" readingOrder="1"/>
    </xf>
    <xf numFmtId="167" fontId="9" fillId="0" borderId="14" xfId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10">
    <cellStyle name="Comma" xfId="1" builtinId="3"/>
    <cellStyle name="Comma 2" xfId="6" xr:uid="{00000000-0005-0000-0000-000001000000}"/>
    <cellStyle name="Comma 3" xfId="9" xr:uid="{E7F9703F-F75B-45D5-98B7-021B7AC20C75}"/>
    <cellStyle name="Normal" xfId="0" builtinId="0"/>
    <cellStyle name="Normal 2" xfId="2" xr:uid="{00000000-0005-0000-0000-000003000000}"/>
    <cellStyle name="Normal 3" xfId="3" xr:uid="{00000000-0005-0000-0000-000004000000}"/>
    <cellStyle name="Normal 3 2 2" xfId="5" xr:uid="{00000000-0005-0000-0000-000005000000}"/>
    <cellStyle name="Normal 4" xfId="4" xr:uid="{00000000-0005-0000-0000-000006000000}"/>
    <cellStyle name="Normal 5" xfId="7" xr:uid="{00000000-0005-0000-0000-000007000000}"/>
    <cellStyle name="Normal 6" xfId="8" xr:uid="{76F31BFE-5FE5-42B9-9C2E-AB93AB3DAC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E81D-6C49-4BC7-90FA-37D54884A57F}">
  <dimension ref="A1:H179"/>
  <sheetViews>
    <sheetView tabSelected="1" workbookViewId="0">
      <selection activeCell="A5" sqref="A5:F5"/>
    </sheetView>
  </sheetViews>
  <sheetFormatPr defaultRowHeight="14.4" x14ac:dyDescent="0.3"/>
  <cols>
    <col min="1" max="1" width="6" customWidth="1"/>
    <col min="2" max="2" width="23.21875" customWidth="1"/>
    <col min="3" max="3" width="9.6640625" customWidth="1"/>
    <col min="4" max="4" width="8" customWidth="1"/>
    <col min="5" max="5" width="15.109375" customWidth="1"/>
    <col min="6" max="6" width="22.77734375" customWidth="1"/>
    <col min="8" max="8" width="9.109375" bestFit="1" customWidth="1"/>
  </cols>
  <sheetData>
    <row r="1" spans="1:7" ht="21" customHeight="1" x14ac:dyDescent="0.3">
      <c r="A1" s="54" t="s">
        <v>153</v>
      </c>
      <c r="B1" s="54"/>
      <c r="C1" s="54"/>
    </row>
    <row r="2" spans="1:7" ht="20.399999999999999" customHeight="1" x14ac:dyDescent="0.3">
      <c r="A2" s="50" t="s">
        <v>154</v>
      </c>
      <c r="B2" s="50"/>
      <c r="C2" s="51"/>
    </row>
    <row r="3" spans="1:7" ht="16.8" x14ac:dyDescent="0.3">
      <c r="A3" s="44"/>
      <c r="B3" s="44"/>
      <c r="C3" s="45"/>
    </row>
    <row r="4" spans="1:7" ht="29.4" customHeight="1" x14ac:dyDescent="0.3">
      <c r="A4" s="55" t="s">
        <v>155</v>
      </c>
      <c r="B4" s="55"/>
      <c r="C4" s="55"/>
      <c r="D4" s="55"/>
      <c r="E4" s="55"/>
      <c r="F4" s="55"/>
    </row>
    <row r="5" spans="1:7" ht="19.2" customHeight="1" x14ac:dyDescent="0.3">
      <c r="A5" s="56" t="s">
        <v>156</v>
      </c>
      <c r="B5" s="56"/>
      <c r="C5" s="56"/>
      <c r="D5" s="56"/>
      <c r="E5" s="56"/>
      <c r="F5" s="56"/>
    </row>
    <row r="6" spans="1:7" x14ac:dyDescent="0.3">
      <c r="G6" s="34"/>
    </row>
    <row r="7" spans="1:7" ht="37.200000000000003" customHeight="1" x14ac:dyDescent="0.3">
      <c r="A7" s="13" t="s">
        <v>0</v>
      </c>
      <c r="B7" s="14" t="s">
        <v>3</v>
      </c>
      <c r="C7" s="13" t="s">
        <v>1</v>
      </c>
      <c r="D7" s="13" t="s">
        <v>2</v>
      </c>
      <c r="E7" s="15" t="s">
        <v>10</v>
      </c>
      <c r="F7" s="16" t="s">
        <v>119</v>
      </c>
      <c r="G7" s="34"/>
    </row>
    <row r="8" spans="1:7" ht="22.8" customHeight="1" x14ac:dyDescent="0.3">
      <c r="A8" s="5">
        <v>1</v>
      </c>
      <c r="B8" s="8" t="s">
        <v>5</v>
      </c>
      <c r="C8" s="4" t="s">
        <v>4</v>
      </c>
      <c r="D8" s="26">
        <v>1</v>
      </c>
      <c r="E8" s="35">
        <v>8700000</v>
      </c>
      <c r="F8" s="33" t="s">
        <v>11</v>
      </c>
      <c r="G8" s="34"/>
    </row>
    <row r="9" spans="1:7" ht="25.2" customHeight="1" x14ac:dyDescent="0.3">
      <c r="A9" s="5">
        <v>2</v>
      </c>
      <c r="B9" s="9" t="s">
        <v>6</v>
      </c>
      <c r="C9" s="20" t="s">
        <v>4</v>
      </c>
      <c r="D9" s="21">
        <v>1</v>
      </c>
      <c r="E9" s="35">
        <v>8000000</v>
      </c>
      <c r="F9" s="33" t="s">
        <v>11</v>
      </c>
      <c r="G9" s="34"/>
    </row>
    <row r="10" spans="1:7" ht="20.399999999999999" customHeight="1" x14ac:dyDescent="0.3">
      <c r="A10" s="5">
        <v>3</v>
      </c>
      <c r="B10" s="17" t="s">
        <v>12</v>
      </c>
      <c r="C10" s="20" t="s">
        <v>4</v>
      </c>
      <c r="D10" s="22">
        <v>1</v>
      </c>
      <c r="E10" s="36">
        <v>500000</v>
      </c>
      <c r="F10" s="33" t="s">
        <v>11</v>
      </c>
      <c r="G10" s="34"/>
    </row>
    <row r="11" spans="1:7" ht="18.600000000000001" customHeight="1" x14ac:dyDescent="0.3">
      <c r="A11" s="5">
        <v>4</v>
      </c>
      <c r="B11" s="17" t="s">
        <v>13</v>
      </c>
      <c r="C11" s="20" t="s">
        <v>4</v>
      </c>
      <c r="D11" s="22">
        <v>1</v>
      </c>
      <c r="E11" s="36">
        <v>950000</v>
      </c>
      <c r="F11" s="33" t="s">
        <v>11</v>
      </c>
      <c r="G11" s="34"/>
    </row>
    <row r="12" spans="1:7" ht="19.2" customHeight="1" x14ac:dyDescent="0.3">
      <c r="A12" s="5">
        <v>5</v>
      </c>
      <c r="B12" s="17" t="s">
        <v>14</v>
      </c>
      <c r="C12" s="20" t="s">
        <v>4</v>
      </c>
      <c r="D12" s="22">
        <v>1</v>
      </c>
      <c r="E12" s="36">
        <v>250000</v>
      </c>
      <c r="F12" s="33" t="s">
        <v>11</v>
      </c>
      <c r="G12" s="34"/>
    </row>
    <row r="13" spans="1:7" ht="20.399999999999999" customHeight="1" x14ac:dyDescent="0.3">
      <c r="A13" s="5">
        <v>6</v>
      </c>
      <c r="B13" s="17" t="s">
        <v>15</v>
      </c>
      <c r="C13" s="20" t="s">
        <v>4</v>
      </c>
      <c r="D13" s="22">
        <v>2</v>
      </c>
      <c r="E13" s="36">
        <v>1500000</v>
      </c>
      <c r="F13" s="33" t="s">
        <v>11</v>
      </c>
      <c r="G13" s="34"/>
    </row>
    <row r="14" spans="1:7" ht="22.2" customHeight="1" x14ac:dyDescent="0.3">
      <c r="A14" s="5">
        <v>7</v>
      </c>
      <c r="B14" s="17" t="s">
        <v>16</v>
      </c>
      <c r="C14" s="20" t="s">
        <v>4</v>
      </c>
      <c r="D14" s="22">
        <v>1</v>
      </c>
      <c r="E14" s="36">
        <v>3580000</v>
      </c>
      <c r="F14" s="33" t="s">
        <v>11</v>
      </c>
      <c r="G14" s="34"/>
    </row>
    <row r="15" spans="1:7" ht="19.2" customHeight="1" x14ac:dyDescent="0.3">
      <c r="A15" s="5">
        <v>8</v>
      </c>
      <c r="B15" s="17" t="s">
        <v>17</v>
      </c>
      <c r="C15" s="20" t="s">
        <v>4</v>
      </c>
      <c r="D15" s="22">
        <v>1</v>
      </c>
      <c r="E15" s="36">
        <v>521400</v>
      </c>
      <c r="F15" s="33" t="s">
        <v>11</v>
      </c>
      <c r="G15" s="34"/>
    </row>
    <row r="16" spans="1:7" ht="19.8" customHeight="1" x14ac:dyDescent="0.3">
      <c r="A16" s="5">
        <v>9</v>
      </c>
      <c r="B16" s="17" t="s">
        <v>18</v>
      </c>
      <c r="C16" s="20" t="s">
        <v>4</v>
      </c>
      <c r="D16" s="22">
        <v>1</v>
      </c>
      <c r="E16" s="36">
        <v>350000</v>
      </c>
      <c r="F16" s="33" t="s">
        <v>11</v>
      </c>
      <c r="G16" s="34"/>
    </row>
    <row r="17" spans="1:7" ht="21" customHeight="1" x14ac:dyDescent="0.3">
      <c r="A17" s="5">
        <v>10</v>
      </c>
      <c r="B17" s="17" t="s">
        <v>19</v>
      </c>
      <c r="C17" s="20" t="s">
        <v>4</v>
      </c>
      <c r="D17" s="22">
        <v>1</v>
      </c>
      <c r="E17" s="36">
        <v>150000</v>
      </c>
      <c r="F17" s="33" t="s">
        <v>11</v>
      </c>
      <c r="G17" s="34"/>
    </row>
    <row r="18" spans="1:7" ht="19.8" customHeight="1" x14ac:dyDescent="0.3">
      <c r="A18" s="5">
        <v>11</v>
      </c>
      <c r="B18" s="17" t="s">
        <v>20</v>
      </c>
      <c r="C18" s="20" t="s">
        <v>4</v>
      </c>
      <c r="D18" s="22">
        <v>1</v>
      </c>
      <c r="E18" s="36">
        <v>200000</v>
      </c>
      <c r="F18" s="33" t="s">
        <v>11</v>
      </c>
      <c r="G18" s="34"/>
    </row>
    <row r="19" spans="1:7" ht="19.2" customHeight="1" x14ac:dyDescent="0.3">
      <c r="A19" s="5">
        <v>12</v>
      </c>
      <c r="B19" s="17" t="s">
        <v>21</v>
      </c>
      <c r="C19" s="20" t="s">
        <v>4</v>
      </c>
      <c r="D19" s="22">
        <v>1</v>
      </c>
      <c r="E19" s="36">
        <v>350000</v>
      </c>
      <c r="F19" s="33" t="s">
        <v>11</v>
      </c>
      <c r="G19" s="34"/>
    </row>
    <row r="20" spans="1:7" ht="22.2" customHeight="1" x14ac:dyDescent="0.3">
      <c r="A20" s="5">
        <v>13</v>
      </c>
      <c r="B20" s="17" t="s">
        <v>22</v>
      </c>
      <c r="C20" s="20" t="s">
        <v>4</v>
      </c>
      <c r="D20" s="22">
        <v>1</v>
      </c>
      <c r="E20" s="36">
        <v>1700000</v>
      </c>
      <c r="F20" s="33" t="s">
        <v>11</v>
      </c>
      <c r="G20" s="34"/>
    </row>
    <row r="21" spans="1:7" ht="22.8" customHeight="1" x14ac:dyDescent="0.3">
      <c r="A21" s="5">
        <v>14</v>
      </c>
      <c r="B21" s="17" t="s">
        <v>23</v>
      </c>
      <c r="C21" s="20" t="s">
        <v>4</v>
      </c>
      <c r="D21" s="22">
        <v>1</v>
      </c>
      <c r="E21" s="36">
        <v>3318000</v>
      </c>
      <c r="F21" s="33" t="s">
        <v>11</v>
      </c>
      <c r="G21" s="34"/>
    </row>
    <row r="22" spans="1:7" ht="20.399999999999999" customHeight="1" x14ac:dyDescent="0.3">
      <c r="A22" s="5">
        <v>15</v>
      </c>
      <c r="B22" s="17" t="s">
        <v>24</v>
      </c>
      <c r="C22" s="20" t="s">
        <v>4</v>
      </c>
      <c r="D22" s="22">
        <v>1</v>
      </c>
      <c r="E22" s="36">
        <v>1850000</v>
      </c>
      <c r="F22" s="33" t="s">
        <v>11</v>
      </c>
      <c r="G22" s="34"/>
    </row>
    <row r="23" spans="1:7" ht="22.8" customHeight="1" x14ac:dyDescent="0.3">
      <c r="A23" s="5">
        <v>16</v>
      </c>
      <c r="B23" s="17" t="s">
        <v>55</v>
      </c>
      <c r="C23" s="20" t="s">
        <v>4</v>
      </c>
      <c r="D23" s="22">
        <v>1</v>
      </c>
      <c r="E23" s="36">
        <v>412500</v>
      </c>
      <c r="F23" s="33" t="s">
        <v>11</v>
      </c>
      <c r="G23" s="34"/>
    </row>
    <row r="24" spans="1:7" ht="20.399999999999999" customHeight="1" x14ac:dyDescent="0.3">
      <c r="A24" s="5">
        <v>17</v>
      </c>
      <c r="B24" s="17" t="s">
        <v>25</v>
      </c>
      <c r="C24" s="20" t="s">
        <v>4</v>
      </c>
      <c r="D24" s="22">
        <v>1</v>
      </c>
      <c r="E24" s="36">
        <v>1200000</v>
      </c>
      <c r="F24" s="33" t="s">
        <v>11</v>
      </c>
      <c r="G24" s="34"/>
    </row>
    <row r="25" spans="1:7" ht="23.4" customHeight="1" x14ac:dyDescent="0.3">
      <c r="A25" s="5">
        <v>18</v>
      </c>
      <c r="B25" s="17" t="s">
        <v>26</v>
      </c>
      <c r="C25" s="20" t="s">
        <v>4</v>
      </c>
      <c r="D25" s="22">
        <v>1</v>
      </c>
      <c r="E25" s="36">
        <v>2350000</v>
      </c>
      <c r="F25" s="33" t="s">
        <v>11</v>
      </c>
      <c r="G25" s="34"/>
    </row>
    <row r="26" spans="1:7" ht="21.6" customHeight="1" x14ac:dyDescent="0.3">
      <c r="A26" s="5">
        <v>19</v>
      </c>
      <c r="B26" s="17" t="s">
        <v>54</v>
      </c>
      <c r="C26" s="20" t="s">
        <v>4</v>
      </c>
      <c r="D26" s="22">
        <v>1</v>
      </c>
      <c r="E26" s="36">
        <v>453340</v>
      </c>
      <c r="F26" s="33" t="s">
        <v>11</v>
      </c>
      <c r="G26" s="34"/>
    </row>
    <row r="27" spans="1:7" ht="19.8" customHeight="1" x14ac:dyDescent="0.3">
      <c r="A27" s="5">
        <v>20</v>
      </c>
      <c r="B27" s="17" t="s">
        <v>67</v>
      </c>
      <c r="C27" s="20" t="s">
        <v>4</v>
      </c>
      <c r="D27" s="22">
        <v>2</v>
      </c>
      <c r="E27" s="36">
        <v>400000</v>
      </c>
      <c r="F27" s="33" t="s">
        <v>11</v>
      </c>
      <c r="G27" s="34"/>
    </row>
    <row r="28" spans="1:7" ht="19.8" customHeight="1" x14ac:dyDescent="0.3">
      <c r="A28" s="5">
        <v>21</v>
      </c>
      <c r="B28" s="17" t="s">
        <v>27</v>
      </c>
      <c r="C28" s="20" t="s">
        <v>4</v>
      </c>
      <c r="D28" s="22">
        <v>1</v>
      </c>
      <c r="E28" s="36">
        <v>300000</v>
      </c>
      <c r="F28" s="33" t="s">
        <v>11</v>
      </c>
      <c r="G28" s="34"/>
    </row>
    <row r="29" spans="1:7" ht="21.6" customHeight="1" x14ac:dyDescent="0.3">
      <c r="A29" s="5">
        <v>22</v>
      </c>
      <c r="B29" s="17" t="s">
        <v>28</v>
      </c>
      <c r="C29" s="20" t="s">
        <v>4</v>
      </c>
      <c r="D29" s="22">
        <v>1</v>
      </c>
      <c r="E29" s="37">
        <v>999350</v>
      </c>
      <c r="F29" s="33" t="s">
        <v>11</v>
      </c>
      <c r="G29" s="34"/>
    </row>
    <row r="30" spans="1:7" ht="20.399999999999999" customHeight="1" x14ac:dyDescent="0.3">
      <c r="A30" s="5">
        <v>23</v>
      </c>
      <c r="B30" s="17" t="s">
        <v>29</v>
      </c>
      <c r="C30" s="20" t="s">
        <v>4</v>
      </c>
      <c r="D30" s="22">
        <v>1</v>
      </c>
      <c r="E30" s="37">
        <v>200000</v>
      </c>
      <c r="F30" s="33" t="s">
        <v>11</v>
      </c>
      <c r="G30" s="34"/>
    </row>
    <row r="31" spans="1:7" ht="23.4" customHeight="1" x14ac:dyDescent="0.3">
      <c r="A31" s="5">
        <v>24</v>
      </c>
      <c r="B31" s="17" t="s">
        <v>30</v>
      </c>
      <c r="C31" s="20" t="s">
        <v>4</v>
      </c>
      <c r="D31" s="22">
        <v>1</v>
      </c>
      <c r="E31" s="37">
        <v>300000</v>
      </c>
      <c r="F31" s="33" t="s">
        <v>11</v>
      </c>
      <c r="G31" s="34"/>
    </row>
    <row r="32" spans="1:7" ht="22.2" customHeight="1" x14ac:dyDescent="0.3">
      <c r="A32" s="5">
        <v>25</v>
      </c>
      <c r="B32" s="17" t="s">
        <v>31</v>
      </c>
      <c r="C32" s="20" t="s">
        <v>4</v>
      </c>
      <c r="D32" s="22">
        <v>1</v>
      </c>
      <c r="E32" s="37">
        <v>5055600</v>
      </c>
      <c r="F32" s="33" t="s">
        <v>11</v>
      </c>
      <c r="G32" s="34"/>
    </row>
    <row r="33" spans="1:8" ht="22.8" customHeight="1" x14ac:dyDescent="0.3">
      <c r="A33" s="5">
        <v>26</v>
      </c>
      <c r="B33" s="17" t="s">
        <v>32</v>
      </c>
      <c r="C33" s="20" t="s">
        <v>4</v>
      </c>
      <c r="D33" s="22">
        <v>1</v>
      </c>
      <c r="E33" s="37">
        <v>5055600</v>
      </c>
      <c r="F33" s="33" t="s">
        <v>11</v>
      </c>
      <c r="G33" s="34"/>
    </row>
    <row r="34" spans="1:8" ht="22.8" customHeight="1" x14ac:dyDescent="0.3">
      <c r="A34" s="5">
        <v>27</v>
      </c>
      <c r="B34" s="17" t="s">
        <v>7</v>
      </c>
      <c r="C34" s="20" t="s">
        <v>4</v>
      </c>
      <c r="D34" s="22">
        <v>2</v>
      </c>
      <c r="E34" s="37">
        <v>3199900</v>
      </c>
      <c r="F34" s="33" t="s">
        <v>11</v>
      </c>
      <c r="G34" s="34"/>
      <c r="H34" s="28"/>
    </row>
    <row r="35" spans="1:8" ht="21.6" customHeight="1" x14ac:dyDescent="0.3">
      <c r="A35" s="5">
        <v>28</v>
      </c>
      <c r="B35" s="17" t="s">
        <v>8</v>
      </c>
      <c r="C35" s="20" t="s">
        <v>4</v>
      </c>
      <c r="D35" s="22">
        <v>1</v>
      </c>
      <c r="E35" s="37">
        <v>6897000</v>
      </c>
      <c r="F35" s="33" t="s">
        <v>11</v>
      </c>
      <c r="G35" s="34"/>
    </row>
    <row r="36" spans="1:8" ht="19.8" customHeight="1" x14ac:dyDescent="0.3">
      <c r="A36" s="5">
        <v>29</v>
      </c>
      <c r="B36" s="17" t="s">
        <v>33</v>
      </c>
      <c r="C36" s="20" t="s">
        <v>4</v>
      </c>
      <c r="D36" s="22">
        <v>1</v>
      </c>
      <c r="E36" s="37">
        <v>3036000</v>
      </c>
      <c r="F36" s="33" t="s">
        <v>11</v>
      </c>
      <c r="G36" s="34"/>
    </row>
    <row r="37" spans="1:8" ht="21.6" customHeight="1" x14ac:dyDescent="0.3">
      <c r="A37" s="5">
        <v>30</v>
      </c>
      <c r="B37" s="17" t="s">
        <v>34</v>
      </c>
      <c r="C37" s="20" t="s">
        <v>4</v>
      </c>
      <c r="D37" s="22">
        <f>10</f>
        <v>10</v>
      </c>
      <c r="E37" s="38">
        <v>5060000</v>
      </c>
      <c r="F37" s="33" t="s">
        <v>11</v>
      </c>
      <c r="G37" s="34"/>
    </row>
    <row r="38" spans="1:8" ht="21" customHeight="1" x14ac:dyDescent="0.3">
      <c r="A38" s="5">
        <v>31</v>
      </c>
      <c r="B38" s="17" t="s">
        <v>9</v>
      </c>
      <c r="C38" s="20" t="s">
        <v>4</v>
      </c>
      <c r="D38" s="22">
        <v>1</v>
      </c>
      <c r="E38" s="37">
        <v>1518000</v>
      </c>
      <c r="F38" s="33" t="s">
        <v>11</v>
      </c>
      <c r="G38" s="34"/>
      <c r="H38" s="27"/>
    </row>
    <row r="39" spans="1:8" ht="21.6" customHeight="1" x14ac:dyDescent="0.3">
      <c r="A39" s="5">
        <v>32</v>
      </c>
      <c r="B39" s="17" t="s">
        <v>35</v>
      </c>
      <c r="C39" s="20" t="s">
        <v>4</v>
      </c>
      <c r="D39" s="22">
        <v>1</v>
      </c>
      <c r="E39" s="37">
        <v>9108000</v>
      </c>
      <c r="F39" s="33" t="s">
        <v>11</v>
      </c>
      <c r="G39" s="34"/>
    </row>
    <row r="40" spans="1:8" ht="20.399999999999999" customHeight="1" x14ac:dyDescent="0.3">
      <c r="A40" s="5">
        <v>33</v>
      </c>
      <c r="B40" s="17" t="s">
        <v>36</v>
      </c>
      <c r="C40" s="20" t="s">
        <v>4</v>
      </c>
      <c r="D40" s="22">
        <v>6</v>
      </c>
      <c r="E40" s="38">
        <v>2425500</v>
      </c>
      <c r="F40" s="33" t="s">
        <v>11</v>
      </c>
      <c r="G40" s="34"/>
    </row>
    <row r="41" spans="1:8" ht="19.8" customHeight="1" x14ac:dyDescent="0.3">
      <c r="A41" s="5">
        <v>34</v>
      </c>
      <c r="B41" s="17" t="s">
        <v>37</v>
      </c>
      <c r="C41" s="20" t="s">
        <v>4</v>
      </c>
      <c r="D41" s="22">
        <v>25</v>
      </c>
      <c r="E41" s="37">
        <v>7562500</v>
      </c>
      <c r="F41" s="33" t="s">
        <v>11</v>
      </c>
      <c r="G41" s="34"/>
      <c r="H41" s="27"/>
    </row>
    <row r="42" spans="1:8" ht="20.399999999999999" customHeight="1" x14ac:dyDescent="0.3">
      <c r="A42" s="5">
        <v>35</v>
      </c>
      <c r="B42" s="17" t="s">
        <v>38</v>
      </c>
      <c r="C42" s="20" t="s">
        <v>4</v>
      </c>
      <c r="D42" s="22">
        <v>1</v>
      </c>
      <c r="E42" s="37">
        <v>1012000</v>
      </c>
      <c r="F42" s="33" t="s">
        <v>11</v>
      </c>
      <c r="G42" s="34"/>
    </row>
    <row r="43" spans="1:8" ht="21.6" customHeight="1" x14ac:dyDescent="0.3">
      <c r="A43" s="5">
        <v>36</v>
      </c>
      <c r="B43" s="17" t="s">
        <v>39</v>
      </c>
      <c r="C43" s="20" t="s">
        <v>4</v>
      </c>
      <c r="D43" s="22">
        <v>2</v>
      </c>
      <c r="E43" s="38">
        <v>2400000</v>
      </c>
      <c r="F43" s="33" t="s">
        <v>11</v>
      </c>
      <c r="G43" s="34"/>
    </row>
    <row r="44" spans="1:8" ht="31.2" x14ac:dyDescent="0.3">
      <c r="A44" s="5">
        <v>37</v>
      </c>
      <c r="B44" s="29" t="s">
        <v>40</v>
      </c>
      <c r="C44" s="4" t="s">
        <v>4</v>
      </c>
      <c r="D44" s="48">
        <v>6</v>
      </c>
      <c r="E44" s="49">
        <v>20240000</v>
      </c>
      <c r="F44" s="33" t="s">
        <v>11</v>
      </c>
      <c r="G44" s="34"/>
    </row>
    <row r="45" spans="1:8" ht="22.8" customHeight="1" x14ac:dyDescent="0.3">
      <c r="A45" s="5">
        <v>38</v>
      </c>
      <c r="B45" s="29" t="s">
        <v>41</v>
      </c>
      <c r="C45" s="20" t="s">
        <v>4</v>
      </c>
      <c r="D45" s="22">
        <v>1</v>
      </c>
      <c r="E45" s="37">
        <v>1316700</v>
      </c>
      <c r="F45" s="33" t="s">
        <v>11</v>
      </c>
      <c r="G45" s="34"/>
    </row>
    <row r="46" spans="1:8" ht="21.6" customHeight="1" x14ac:dyDescent="0.3">
      <c r="A46" s="5">
        <v>39</v>
      </c>
      <c r="B46" s="17" t="s">
        <v>42</v>
      </c>
      <c r="C46" s="20" t="s">
        <v>4</v>
      </c>
      <c r="D46" s="22">
        <v>1</v>
      </c>
      <c r="E46" s="37">
        <v>59400</v>
      </c>
      <c r="F46" s="33" t="s">
        <v>11</v>
      </c>
      <c r="G46" s="34"/>
    </row>
    <row r="47" spans="1:8" ht="19.2" customHeight="1" x14ac:dyDescent="0.3">
      <c r="A47" s="5">
        <v>40</v>
      </c>
      <c r="B47" s="17" t="s">
        <v>146</v>
      </c>
      <c r="C47" s="20" t="s">
        <v>4</v>
      </c>
      <c r="D47" s="22">
        <v>1</v>
      </c>
      <c r="E47" s="37">
        <v>247500</v>
      </c>
      <c r="F47" s="33" t="s">
        <v>11</v>
      </c>
      <c r="G47" s="34"/>
    </row>
    <row r="48" spans="1:8" ht="19.8" customHeight="1" x14ac:dyDescent="0.3">
      <c r="A48" s="5">
        <v>41</v>
      </c>
      <c r="B48" s="17" t="s">
        <v>43</v>
      </c>
      <c r="C48" s="20" t="s">
        <v>4</v>
      </c>
      <c r="D48" s="22">
        <v>1</v>
      </c>
      <c r="E48" s="37">
        <v>506000</v>
      </c>
      <c r="F48" s="33" t="s">
        <v>11</v>
      </c>
      <c r="G48" s="34"/>
    </row>
    <row r="49" spans="1:8" ht="22.2" customHeight="1" x14ac:dyDescent="0.3">
      <c r="A49" s="5">
        <v>42</v>
      </c>
      <c r="B49" s="17" t="s">
        <v>44</v>
      </c>
      <c r="C49" s="20" t="s">
        <v>4</v>
      </c>
      <c r="D49" s="22">
        <v>1</v>
      </c>
      <c r="E49" s="37">
        <v>495000</v>
      </c>
      <c r="F49" s="33" t="s">
        <v>11</v>
      </c>
      <c r="G49" s="34"/>
    </row>
    <row r="50" spans="1:8" ht="21.6" customHeight="1" x14ac:dyDescent="0.3">
      <c r="A50" s="5">
        <v>43</v>
      </c>
      <c r="B50" s="17" t="s">
        <v>45</v>
      </c>
      <c r="C50" s="20" t="s">
        <v>4</v>
      </c>
      <c r="D50" s="22">
        <v>1</v>
      </c>
      <c r="E50" s="37">
        <v>1507000</v>
      </c>
      <c r="F50" s="33" t="s">
        <v>11</v>
      </c>
      <c r="G50" s="34"/>
    </row>
    <row r="51" spans="1:8" ht="20.399999999999999" customHeight="1" x14ac:dyDescent="0.3">
      <c r="A51" s="5">
        <v>44</v>
      </c>
      <c r="B51" s="17" t="s">
        <v>46</v>
      </c>
      <c r="C51" s="20" t="s">
        <v>4</v>
      </c>
      <c r="D51" s="22">
        <v>1</v>
      </c>
      <c r="E51" s="37">
        <v>806850</v>
      </c>
      <c r="F51" s="33" t="s">
        <v>11</v>
      </c>
      <c r="G51" s="34"/>
    </row>
    <row r="52" spans="1:8" ht="20.399999999999999" customHeight="1" x14ac:dyDescent="0.3">
      <c r="A52" s="5">
        <v>45</v>
      </c>
      <c r="B52" s="17" t="s">
        <v>47</v>
      </c>
      <c r="C52" s="20" t="s">
        <v>4</v>
      </c>
      <c r="D52" s="22">
        <v>1</v>
      </c>
      <c r="E52" s="37">
        <v>2035000</v>
      </c>
      <c r="F52" s="33" t="s">
        <v>11</v>
      </c>
      <c r="G52" s="34"/>
    </row>
    <row r="53" spans="1:8" ht="22.8" customHeight="1" x14ac:dyDescent="0.3">
      <c r="A53" s="5">
        <v>46</v>
      </c>
      <c r="B53" s="17" t="s">
        <v>48</v>
      </c>
      <c r="C53" s="20" t="s">
        <v>4</v>
      </c>
      <c r="D53" s="22">
        <v>1</v>
      </c>
      <c r="E53" s="37">
        <v>1507000</v>
      </c>
      <c r="F53" s="33" t="s">
        <v>11</v>
      </c>
      <c r="G53" s="34"/>
    </row>
    <row r="54" spans="1:8" ht="21.6" customHeight="1" x14ac:dyDescent="0.3">
      <c r="A54" s="5">
        <v>47</v>
      </c>
      <c r="B54" s="17" t="s">
        <v>49</v>
      </c>
      <c r="C54" s="20" t="s">
        <v>4</v>
      </c>
      <c r="D54" s="22">
        <v>1</v>
      </c>
      <c r="E54" s="37">
        <v>635910</v>
      </c>
      <c r="F54" s="33" t="s">
        <v>11</v>
      </c>
      <c r="G54" s="34"/>
      <c r="H54" s="27"/>
    </row>
    <row r="55" spans="1:8" ht="22.2" customHeight="1" x14ac:dyDescent="0.3">
      <c r="A55" s="5">
        <v>48</v>
      </c>
      <c r="B55" s="17" t="s">
        <v>50</v>
      </c>
      <c r="C55" s="20" t="s">
        <v>4</v>
      </c>
      <c r="D55" s="22">
        <v>1</v>
      </c>
      <c r="E55" s="37">
        <v>508200</v>
      </c>
      <c r="F55" s="33" t="s">
        <v>11</v>
      </c>
      <c r="G55" s="34"/>
    </row>
    <row r="56" spans="1:8" ht="21.6" customHeight="1" x14ac:dyDescent="0.3">
      <c r="A56" s="5">
        <v>49</v>
      </c>
      <c r="B56" s="17" t="s">
        <v>51</v>
      </c>
      <c r="C56" s="20" t="s">
        <v>4</v>
      </c>
      <c r="D56" s="22">
        <v>1</v>
      </c>
      <c r="E56" s="37">
        <v>3000000</v>
      </c>
      <c r="F56" s="33" t="s">
        <v>11</v>
      </c>
      <c r="G56" s="34"/>
      <c r="H56" s="27"/>
    </row>
    <row r="57" spans="1:8" ht="21" customHeight="1" x14ac:dyDescent="0.3">
      <c r="A57" s="5">
        <v>50</v>
      </c>
      <c r="B57" s="17" t="s">
        <v>52</v>
      </c>
      <c r="C57" s="20" t="s">
        <v>4</v>
      </c>
      <c r="D57" s="22">
        <v>6</v>
      </c>
      <c r="E57" s="36">
        <v>2700000</v>
      </c>
      <c r="F57" s="33" t="s">
        <v>11</v>
      </c>
      <c r="G57" s="34"/>
      <c r="H57" s="27"/>
    </row>
    <row r="58" spans="1:8" ht="22.2" customHeight="1" x14ac:dyDescent="0.3">
      <c r="A58" s="5">
        <v>51</v>
      </c>
      <c r="B58" s="29" t="s">
        <v>53</v>
      </c>
      <c r="C58" s="20" t="s">
        <v>4</v>
      </c>
      <c r="D58" s="22">
        <f>5</f>
        <v>5</v>
      </c>
      <c r="E58" s="36">
        <v>1300000</v>
      </c>
      <c r="F58" s="33" t="s">
        <v>11</v>
      </c>
      <c r="G58" s="34"/>
    </row>
    <row r="59" spans="1:8" ht="22.8" customHeight="1" x14ac:dyDescent="0.3">
      <c r="A59" s="5">
        <v>52</v>
      </c>
      <c r="B59" s="17" t="s">
        <v>63</v>
      </c>
      <c r="C59" s="20" t="s">
        <v>4</v>
      </c>
      <c r="D59" s="22">
        <f>1+1+1+2</f>
        <v>5</v>
      </c>
      <c r="E59" s="36">
        <v>1290000</v>
      </c>
      <c r="F59" s="33" t="s">
        <v>11</v>
      </c>
      <c r="G59" s="34"/>
      <c r="H59" s="27"/>
    </row>
    <row r="60" spans="1:8" ht="19.2" customHeight="1" x14ac:dyDescent="0.3">
      <c r="A60" s="5">
        <v>53</v>
      </c>
      <c r="B60" s="17" t="s">
        <v>56</v>
      </c>
      <c r="C60" s="20" t="s">
        <v>4</v>
      </c>
      <c r="D60" s="22">
        <v>2</v>
      </c>
      <c r="E60" s="38">
        <v>2200000</v>
      </c>
      <c r="F60" s="33" t="s">
        <v>11</v>
      </c>
      <c r="G60" s="34"/>
      <c r="H60" s="27"/>
    </row>
    <row r="61" spans="1:8" ht="21.6" customHeight="1" x14ac:dyDescent="0.3">
      <c r="A61" s="5">
        <v>54</v>
      </c>
      <c r="B61" s="17" t="s">
        <v>118</v>
      </c>
      <c r="C61" s="20" t="s">
        <v>4</v>
      </c>
      <c r="D61" s="22">
        <f>1+1</f>
        <v>2</v>
      </c>
      <c r="E61" s="37">
        <v>300000</v>
      </c>
      <c r="F61" s="33" t="s">
        <v>11</v>
      </c>
      <c r="G61" s="34"/>
      <c r="H61" s="27"/>
    </row>
    <row r="62" spans="1:8" ht="23.4" customHeight="1" x14ac:dyDescent="0.3">
      <c r="A62" s="5">
        <v>55</v>
      </c>
      <c r="B62" s="17" t="s">
        <v>57</v>
      </c>
      <c r="C62" s="20" t="s">
        <v>4</v>
      </c>
      <c r="D62" s="22">
        <f>11+1</f>
        <v>12</v>
      </c>
      <c r="E62" s="36">
        <v>6240000</v>
      </c>
      <c r="F62" s="33" t="s">
        <v>11</v>
      </c>
      <c r="G62" s="34"/>
      <c r="H62" s="27"/>
    </row>
    <row r="63" spans="1:8" ht="20.399999999999999" customHeight="1" x14ac:dyDescent="0.3">
      <c r="A63" s="5">
        <v>56</v>
      </c>
      <c r="B63" s="17" t="s">
        <v>53</v>
      </c>
      <c r="C63" s="20" t="s">
        <v>4</v>
      </c>
      <c r="D63" s="22">
        <v>13</v>
      </c>
      <c r="E63" s="36">
        <v>2730000</v>
      </c>
      <c r="F63" s="33" t="s">
        <v>11</v>
      </c>
      <c r="G63" s="34"/>
    </row>
    <row r="64" spans="1:8" ht="23.4" customHeight="1" x14ac:dyDescent="0.3">
      <c r="A64" s="5">
        <v>57</v>
      </c>
      <c r="B64" s="17" t="s">
        <v>53</v>
      </c>
      <c r="C64" s="20" t="s">
        <v>4</v>
      </c>
      <c r="D64" s="22">
        <f>5+1+1+5+1+2+1+4</f>
        <v>20</v>
      </c>
      <c r="E64" s="36">
        <v>5200000</v>
      </c>
      <c r="F64" s="33" t="s">
        <v>11</v>
      </c>
      <c r="G64" s="34"/>
    </row>
    <row r="65" spans="1:8" ht="21" customHeight="1" x14ac:dyDescent="0.3">
      <c r="A65" s="5">
        <v>58</v>
      </c>
      <c r="B65" s="17" t="s">
        <v>58</v>
      </c>
      <c r="C65" s="20" t="s">
        <v>4</v>
      </c>
      <c r="D65" s="22">
        <f>1</f>
        <v>1</v>
      </c>
      <c r="E65" s="38">
        <v>550000</v>
      </c>
      <c r="F65" s="33" t="s">
        <v>11</v>
      </c>
      <c r="G65" s="34"/>
    </row>
    <row r="66" spans="1:8" ht="21.6" customHeight="1" x14ac:dyDescent="0.3">
      <c r="A66" s="5">
        <v>59</v>
      </c>
      <c r="B66" s="17" t="s">
        <v>59</v>
      </c>
      <c r="C66" s="20" t="s">
        <v>4</v>
      </c>
      <c r="D66" s="22">
        <v>1</v>
      </c>
      <c r="E66" s="37">
        <v>700000</v>
      </c>
      <c r="F66" s="33" t="s">
        <v>11</v>
      </c>
      <c r="G66" s="34"/>
      <c r="H66" s="27"/>
    </row>
    <row r="67" spans="1:8" ht="20.399999999999999" customHeight="1" x14ac:dyDescent="0.3">
      <c r="A67" s="5">
        <v>60</v>
      </c>
      <c r="B67" s="17" t="s">
        <v>59</v>
      </c>
      <c r="C67" s="20" t="s">
        <v>4</v>
      </c>
      <c r="D67" s="22">
        <f>1+1</f>
        <v>2</v>
      </c>
      <c r="E67" s="37">
        <v>700000</v>
      </c>
      <c r="F67" s="33" t="s">
        <v>11</v>
      </c>
      <c r="G67" s="34"/>
    </row>
    <row r="68" spans="1:8" ht="22.2" customHeight="1" x14ac:dyDescent="0.3">
      <c r="A68" s="5">
        <v>61</v>
      </c>
      <c r="B68" s="17" t="s">
        <v>120</v>
      </c>
      <c r="C68" s="20" t="s">
        <v>4</v>
      </c>
      <c r="D68" s="22">
        <f>1+1+1+1</f>
        <v>4</v>
      </c>
      <c r="E68" s="38">
        <v>1740000</v>
      </c>
      <c r="F68" s="33" t="s">
        <v>11</v>
      </c>
      <c r="G68" s="34"/>
      <c r="H68" s="27"/>
    </row>
    <row r="69" spans="1:8" ht="24" customHeight="1" x14ac:dyDescent="0.3">
      <c r="A69" s="5">
        <v>62</v>
      </c>
      <c r="B69" s="17" t="s">
        <v>60</v>
      </c>
      <c r="C69" s="20" t="s">
        <v>4</v>
      </c>
      <c r="D69" s="22">
        <v>1</v>
      </c>
      <c r="E69" s="37">
        <v>2680000</v>
      </c>
      <c r="F69" s="33" t="s">
        <v>11</v>
      </c>
      <c r="G69" s="34"/>
    </row>
    <row r="70" spans="1:8" ht="23.4" customHeight="1" x14ac:dyDescent="0.3">
      <c r="A70" s="5">
        <v>63</v>
      </c>
      <c r="B70" s="17" t="s">
        <v>60</v>
      </c>
      <c r="C70" s="20" t="s">
        <v>4</v>
      </c>
      <c r="D70" s="22">
        <v>1</v>
      </c>
      <c r="E70" s="37">
        <v>2630000</v>
      </c>
      <c r="F70" s="33" t="s">
        <v>11</v>
      </c>
      <c r="G70" s="34"/>
    </row>
    <row r="71" spans="1:8" ht="21" customHeight="1" x14ac:dyDescent="0.3">
      <c r="A71" s="5">
        <v>64</v>
      </c>
      <c r="B71" s="17" t="s">
        <v>118</v>
      </c>
      <c r="C71" s="20" t="s">
        <v>4</v>
      </c>
      <c r="D71" s="22">
        <f>1+1</f>
        <v>2</v>
      </c>
      <c r="E71" s="38">
        <v>400000</v>
      </c>
      <c r="F71" s="33" t="s">
        <v>11</v>
      </c>
      <c r="G71" s="34"/>
    </row>
    <row r="72" spans="1:8" ht="24" customHeight="1" x14ac:dyDescent="0.3">
      <c r="A72" s="5">
        <v>65</v>
      </c>
      <c r="B72" s="17" t="s">
        <v>118</v>
      </c>
      <c r="C72" s="20" t="s">
        <v>4</v>
      </c>
      <c r="D72" s="22">
        <f>1</f>
        <v>1</v>
      </c>
      <c r="E72" s="37">
        <v>150000</v>
      </c>
      <c r="F72" s="33" t="s">
        <v>11</v>
      </c>
      <c r="G72" s="34"/>
    </row>
    <row r="73" spans="1:8" ht="22.2" customHeight="1" x14ac:dyDescent="0.3">
      <c r="A73" s="5">
        <v>66</v>
      </c>
      <c r="B73" s="17" t="s">
        <v>118</v>
      </c>
      <c r="C73" s="20" t="s">
        <v>4</v>
      </c>
      <c r="D73" s="22">
        <v>1</v>
      </c>
      <c r="E73" s="37">
        <v>335000</v>
      </c>
      <c r="F73" s="33" t="s">
        <v>11</v>
      </c>
      <c r="G73" s="34"/>
    </row>
    <row r="74" spans="1:8" ht="24" customHeight="1" x14ac:dyDescent="0.3">
      <c r="A74" s="5">
        <v>67</v>
      </c>
      <c r="B74" s="17" t="s">
        <v>118</v>
      </c>
      <c r="C74" s="20" t="s">
        <v>4</v>
      </c>
      <c r="D74" s="22">
        <v>1</v>
      </c>
      <c r="E74" s="37">
        <v>110000</v>
      </c>
      <c r="F74" s="33" t="s">
        <v>11</v>
      </c>
      <c r="G74" s="34"/>
    </row>
    <row r="75" spans="1:8" ht="21.6" customHeight="1" x14ac:dyDescent="0.3">
      <c r="A75" s="5">
        <v>68</v>
      </c>
      <c r="B75" s="17" t="s">
        <v>121</v>
      </c>
      <c r="C75" s="20" t="s">
        <v>4</v>
      </c>
      <c r="D75" s="22">
        <v>1</v>
      </c>
      <c r="E75" s="37">
        <v>941600</v>
      </c>
      <c r="F75" s="33" t="s">
        <v>11</v>
      </c>
      <c r="G75" s="34"/>
      <c r="H75" s="27"/>
    </row>
    <row r="76" spans="1:8" ht="21" customHeight="1" x14ac:dyDescent="0.3">
      <c r="A76" s="5">
        <v>69</v>
      </c>
      <c r="B76" s="17" t="s">
        <v>121</v>
      </c>
      <c r="C76" s="20" t="s">
        <v>4</v>
      </c>
      <c r="D76" s="22">
        <v>1</v>
      </c>
      <c r="E76" s="37">
        <v>999600</v>
      </c>
      <c r="F76" s="33" t="s">
        <v>11</v>
      </c>
      <c r="G76" s="34"/>
    </row>
    <row r="77" spans="1:8" ht="20.399999999999999" customHeight="1" x14ac:dyDescent="0.3">
      <c r="A77" s="5">
        <v>70</v>
      </c>
      <c r="B77" s="17" t="s">
        <v>147</v>
      </c>
      <c r="C77" s="20" t="s">
        <v>4</v>
      </c>
      <c r="D77" s="22">
        <f>2</f>
        <v>2</v>
      </c>
      <c r="E77" s="38">
        <v>230000</v>
      </c>
      <c r="F77" s="33" t="s">
        <v>11</v>
      </c>
      <c r="G77" s="34"/>
    </row>
    <row r="78" spans="1:8" ht="22.2" customHeight="1" x14ac:dyDescent="0.3">
      <c r="A78" s="5">
        <v>71</v>
      </c>
      <c r="B78" s="10" t="s">
        <v>122</v>
      </c>
      <c r="C78" s="20" t="s">
        <v>4</v>
      </c>
      <c r="D78" s="23">
        <v>1</v>
      </c>
      <c r="E78" s="39">
        <v>710000</v>
      </c>
      <c r="F78" s="33" t="s">
        <v>11</v>
      </c>
      <c r="G78" s="34"/>
    </row>
    <row r="79" spans="1:8" ht="23.4" customHeight="1" x14ac:dyDescent="0.3">
      <c r="A79" s="5">
        <v>72</v>
      </c>
      <c r="B79" s="11" t="s">
        <v>126</v>
      </c>
      <c r="C79" s="20" t="s">
        <v>4</v>
      </c>
      <c r="D79" s="23">
        <v>5</v>
      </c>
      <c r="E79" s="39">
        <v>515000</v>
      </c>
      <c r="F79" s="33" t="s">
        <v>11</v>
      </c>
      <c r="G79" s="34"/>
    </row>
    <row r="80" spans="1:8" ht="22.8" customHeight="1" x14ac:dyDescent="0.3">
      <c r="A80" s="5">
        <v>73</v>
      </c>
      <c r="B80" s="12" t="s">
        <v>124</v>
      </c>
      <c r="C80" s="20" t="s">
        <v>4</v>
      </c>
      <c r="D80" s="20">
        <v>1</v>
      </c>
      <c r="E80" s="39">
        <v>1000000</v>
      </c>
      <c r="F80" s="33" t="s">
        <v>11</v>
      </c>
      <c r="G80" s="34"/>
    </row>
    <row r="81" spans="1:7" ht="26.4" customHeight="1" x14ac:dyDescent="0.3">
      <c r="A81" s="5">
        <v>74</v>
      </c>
      <c r="B81" s="18" t="s">
        <v>62</v>
      </c>
      <c r="C81" s="20" t="s">
        <v>4</v>
      </c>
      <c r="D81" s="20">
        <v>1</v>
      </c>
      <c r="E81" s="39">
        <v>1405000</v>
      </c>
      <c r="F81" s="33" t="s">
        <v>11</v>
      </c>
      <c r="G81" s="34"/>
    </row>
    <row r="82" spans="1:7" ht="22.8" customHeight="1" x14ac:dyDescent="0.3">
      <c r="A82" s="5">
        <v>75</v>
      </c>
      <c r="B82" s="2" t="s">
        <v>123</v>
      </c>
      <c r="C82" s="20" t="s">
        <v>4</v>
      </c>
      <c r="D82" s="20">
        <v>1</v>
      </c>
      <c r="E82" s="39">
        <f>3000000</f>
        <v>3000000</v>
      </c>
      <c r="F82" s="33" t="s">
        <v>11</v>
      </c>
      <c r="G82" s="34"/>
    </row>
    <row r="83" spans="1:7" ht="24.6" customHeight="1" x14ac:dyDescent="0.3">
      <c r="A83" s="5">
        <v>76</v>
      </c>
      <c r="B83" s="2" t="s">
        <v>124</v>
      </c>
      <c r="C83" s="20" t="s">
        <v>4</v>
      </c>
      <c r="D83" s="21">
        <v>2</v>
      </c>
      <c r="E83" s="39">
        <v>1000000</v>
      </c>
      <c r="F83" s="33" t="s">
        <v>11</v>
      </c>
      <c r="G83" s="34"/>
    </row>
    <row r="84" spans="1:7" ht="24" customHeight="1" x14ac:dyDescent="0.3">
      <c r="A84" s="5">
        <v>77</v>
      </c>
      <c r="B84" s="2" t="s">
        <v>127</v>
      </c>
      <c r="C84" s="20" t="s">
        <v>4</v>
      </c>
      <c r="D84" s="21">
        <v>1</v>
      </c>
      <c r="E84" s="39">
        <v>4950000</v>
      </c>
      <c r="F84" s="33" t="s">
        <v>11</v>
      </c>
      <c r="G84" s="34"/>
    </row>
    <row r="85" spans="1:7" ht="20.399999999999999" customHeight="1" x14ac:dyDescent="0.3">
      <c r="A85" s="5">
        <v>78</v>
      </c>
      <c r="B85" s="3" t="s">
        <v>61</v>
      </c>
      <c r="C85" s="20" t="s">
        <v>4</v>
      </c>
      <c r="D85" s="20">
        <v>1</v>
      </c>
      <c r="E85" s="39">
        <v>1600000</v>
      </c>
      <c r="F85" s="33" t="s">
        <v>11</v>
      </c>
      <c r="G85" s="34"/>
    </row>
    <row r="86" spans="1:7" ht="22.2" customHeight="1" x14ac:dyDescent="0.3">
      <c r="A86" s="5">
        <v>79</v>
      </c>
      <c r="B86" s="2" t="s">
        <v>128</v>
      </c>
      <c r="C86" s="20" t="s">
        <v>4</v>
      </c>
      <c r="D86" s="21">
        <v>1</v>
      </c>
      <c r="E86" s="39">
        <v>2000000</v>
      </c>
      <c r="F86" s="33" t="s">
        <v>11</v>
      </c>
      <c r="G86" s="34"/>
    </row>
    <row r="87" spans="1:7" ht="25.2" customHeight="1" x14ac:dyDescent="0.3">
      <c r="A87" s="5">
        <v>80</v>
      </c>
      <c r="B87" s="2" t="s">
        <v>62</v>
      </c>
      <c r="C87" s="20" t="s">
        <v>4</v>
      </c>
      <c r="D87" s="21">
        <v>1</v>
      </c>
      <c r="E87" s="39">
        <v>1350000</v>
      </c>
      <c r="F87" s="33" t="s">
        <v>11</v>
      </c>
      <c r="G87" s="34"/>
    </row>
    <row r="88" spans="1:7" ht="20.399999999999999" customHeight="1" x14ac:dyDescent="0.3">
      <c r="A88" s="5">
        <v>81</v>
      </c>
      <c r="B88" s="2" t="s">
        <v>125</v>
      </c>
      <c r="C88" s="20" t="s">
        <v>4</v>
      </c>
      <c r="D88" s="21">
        <v>4</v>
      </c>
      <c r="E88" s="39">
        <f>450000*D88</f>
        <v>1800000</v>
      </c>
      <c r="F88" s="33" t="s">
        <v>11</v>
      </c>
      <c r="G88" s="34"/>
    </row>
    <row r="89" spans="1:7" ht="19.2" customHeight="1" x14ac:dyDescent="0.3">
      <c r="A89" s="5">
        <v>82</v>
      </c>
      <c r="B89" s="2" t="s">
        <v>129</v>
      </c>
      <c r="C89" s="20" t="s">
        <v>4</v>
      </c>
      <c r="D89" s="21">
        <v>2</v>
      </c>
      <c r="E89" s="39">
        <f>144000*D89</f>
        <v>288000</v>
      </c>
      <c r="F89" s="33" t="s">
        <v>11</v>
      </c>
      <c r="G89" s="34"/>
    </row>
    <row r="90" spans="1:7" ht="20.399999999999999" customHeight="1" x14ac:dyDescent="0.3">
      <c r="A90" s="5">
        <v>83</v>
      </c>
      <c r="B90" s="2" t="s">
        <v>148</v>
      </c>
      <c r="C90" s="20" t="s">
        <v>4</v>
      </c>
      <c r="D90" s="21">
        <v>1</v>
      </c>
      <c r="E90" s="39">
        <v>3100000</v>
      </c>
      <c r="F90" s="33" t="s">
        <v>11</v>
      </c>
      <c r="G90" s="34"/>
    </row>
    <row r="91" spans="1:7" ht="18" customHeight="1" x14ac:dyDescent="0.3">
      <c r="A91" s="5">
        <v>84</v>
      </c>
      <c r="B91" s="2" t="s">
        <v>130</v>
      </c>
      <c r="C91" s="20" t="s">
        <v>4</v>
      </c>
      <c r="D91" s="21">
        <v>2</v>
      </c>
      <c r="E91" s="39">
        <f>350000*D91</f>
        <v>700000</v>
      </c>
      <c r="F91" s="33" t="s">
        <v>11</v>
      </c>
      <c r="G91" s="34"/>
    </row>
    <row r="92" spans="1:7" ht="31.2" x14ac:dyDescent="0.3">
      <c r="A92" s="5">
        <v>85</v>
      </c>
      <c r="B92" s="2" t="s">
        <v>131</v>
      </c>
      <c r="C92" s="20" t="s">
        <v>4</v>
      </c>
      <c r="D92" s="21">
        <v>1</v>
      </c>
      <c r="E92" s="39">
        <v>201000</v>
      </c>
      <c r="F92" s="33" t="s">
        <v>11</v>
      </c>
      <c r="G92" s="34"/>
    </row>
    <row r="93" spans="1:7" ht="19.8" customHeight="1" x14ac:dyDescent="0.3">
      <c r="A93" s="5">
        <v>86</v>
      </c>
      <c r="B93" s="2" t="s">
        <v>132</v>
      </c>
      <c r="C93" s="20" t="s">
        <v>4</v>
      </c>
      <c r="D93" s="21">
        <v>1</v>
      </c>
      <c r="E93" s="39">
        <v>200000</v>
      </c>
      <c r="F93" s="33" t="s">
        <v>11</v>
      </c>
      <c r="G93" s="34"/>
    </row>
    <row r="94" spans="1:7" ht="19.8" customHeight="1" x14ac:dyDescent="0.3">
      <c r="A94" s="5">
        <v>87</v>
      </c>
      <c r="B94" s="2" t="s">
        <v>133</v>
      </c>
      <c r="C94" s="20" t="s">
        <v>4</v>
      </c>
      <c r="D94" s="21">
        <v>1</v>
      </c>
      <c r="E94" s="39">
        <v>2950000</v>
      </c>
      <c r="F94" s="33" t="s">
        <v>11</v>
      </c>
      <c r="G94" s="34"/>
    </row>
    <row r="95" spans="1:7" ht="22.2" customHeight="1" x14ac:dyDescent="0.3">
      <c r="A95" s="5">
        <v>88</v>
      </c>
      <c r="B95" s="2" t="s">
        <v>53</v>
      </c>
      <c r="C95" s="20" t="s">
        <v>4</v>
      </c>
      <c r="D95" s="21">
        <v>15</v>
      </c>
      <c r="E95" s="39">
        <f>380000*D95</f>
        <v>5700000</v>
      </c>
      <c r="F95" s="33" t="s">
        <v>11</v>
      </c>
      <c r="G95" s="34"/>
    </row>
    <row r="96" spans="1:7" ht="20.399999999999999" customHeight="1" x14ac:dyDescent="0.3">
      <c r="A96" s="5">
        <v>89</v>
      </c>
      <c r="B96" s="2" t="s">
        <v>134</v>
      </c>
      <c r="C96" s="20" t="s">
        <v>4</v>
      </c>
      <c r="D96" s="21">
        <v>1</v>
      </c>
      <c r="E96" s="39">
        <v>230000</v>
      </c>
      <c r="F96" s="33" t="s">
        <v>11</v>
      </c>
      <c r="G96" s="34"/>
    </row>
    <row r="97" spans="1:7" ht="22.2" customHeight="1" x14ac:dyDescent="0.3">
      <c r="A97" s="5">
        <v>90</v>
      </c>
      <c r="B97" s="2" t="s">
        <v>135</v>
      </c>
      <c r="C97" s="20" t="s">
        <v>4</v>
      </c>
      <c r="D97" s="21">
        <v>1</v>
      </c>
      <c r="E97" s="39">
        <v>1950000</v>
      </c>
      <c r="F97" s="33" t="s">
        <v>11</v>
      </c>
      <c r="G97" s="34"/>
    </row>
    <row r="98" spans="1:7" ht="26.4" customHeight="1" x14ac:dyDescent="0.3">
      <c r="A98" s="5">
        <v>91</v>
      </c>
      <c r="B98" s="2" t="s">
        <v>136</v>
      </c>
      <c r="C98" s="20" t="s">
        <v>4</v>
      </c>
      <c r="D98" s="21">
        <v>2</v>
      </c>
      <c r="E98" s="39">
        <f>150000*D98</f>
        <v>300000</v>
      </c>
      <c r="F98" s="33" t="s">
        <v>11</v>
      </c>
      <c r="G98" s="34"/>
    </row>
    <row r="99" spans="1:7" ht="21" customHeight="1" x14ac:dyDescent="0.3">
      <c r="A99" s="5">
        <v>92</v>
      </c>
      <c r="B99" s="2" t="s">
        <v>137</v>
      </c>
      <c r="C99" s="20" t="s">
        <v>4</v>
      </c>
      <c r="D99" s="21">
        <v>1</v>
      </c>
      <c r="E99" s="39">
        <f>2500000*D99</f>
        <v>2500000</v>
      </c>
      <c r="F99" s="33" t="s">
        <v>11</v>
      </c>
      <c r="G99" s="34"/>
    </row>
    <row r="100" spans="1:7" ht="24" customHeight="1" x14ac:dyDescent="0.3">
      <c r="A100" s="5">
        <v>93</v>
      </c>
      <c r="B100" s="2" t="s">
        <v>137</v>
      </c>
      <c r="C100" s="20" t="s">
        <v>4</v>
      </c>
      <c r="D100" s="21">
        <v>2</v>
      </c>
      <c r="E100" s="39">
        <v>8880000</v>
      </c>
      <c r="F100" s="33" t="s">
        <v>11</v>
      </c>
      <c r="G100" s="34"/>
    </row>
    <row r="101" spans="1:7" ht="21" customHeight="1" x14ac:dyDescent="0.3">
      <c r="A101" s="5">
        <v>94</v>
      </c>
      <c r="B101" s="2" t="s">
        <v>138</v>
      </c>
      <c r="C101" s="20" t="s">
        <v>4</v>
      </c>
      <c r="D101" s="21">
        <v>1</v>
      </c>
      <c r="E101" s="39">
        <v>450000</v>
      </c>
      <c r="F101" s="33" t="s">
        <v>11</v>
      </c>
      <c r="G101" s="34"/>
    </row>
    <row r="102" spans="1:7" ht="24" customHeight="1" x14ac:dyDescent="0.3">
      <c r="A102" s="5">
        <v>95</v>
      </c>
      <c r="B102" s="2" t="s">
        <v>139</v>
      </c>
      <c r="C102" s="20" t="s">
        <v>4</v>
      </c>
      <c r="D102" s="21">
        <v>1</v>
      </c>
      <c r="E102" s="39">
        <v>1785000</v>
      </c>
      <c r="F102" s="33" t="s">
        <v>11</v>
      </c>
      <c r="G102" s="34"/>
    </row>
    <row r="103" spans="1:7" ht="23.4" customHeight="1" x14ac:dyDescent="0.3">
      <c r="A103" s="5">
        <v>96</v>
      </c>
      <c r="B103" s="2" t="s">
        <v>126</v>
      </c>
      <c r="C103" s="20" t="s">
        <v>4</v>
      </c>
      <c r="D103" s="21">
        <v>10</v>
      </c>
      <c r="E103" s="39">
        <v>1420000</v>
      </c>
      <c r="F103" s="33" t="s">
        <v>11</v>
      </c>
      <c r="G103" s="34"/>
    </row>
    <row r="104" spans="1:7" ht="22.8" customHeight="1" x14ac:dyDescent="0.3">
      <c r="A104" s="5">
        <v>97</v>
      </c>
      <c r="B104" s="2" t="s">
        <v>140</v>
      </c>
      <c r="C104" s="20" t="s">
        <v>4</v>
      </c>
      <c r="D104" s="21">
        <v>1</v>
      </c>
      <c r="E104" s="39">
        <v>400000</v>
      </c>
      <c r="F104" s="33" t="s">
        <v>11</v>
      </c>
      <c r="G104" s="34"/>
    </row>
    <row r="105" spans="1:7" ht="22.8" customHeight="1" x14ac:dyDescent="0.3">
      <c r="A105" s="5">
        <v>98</v>
      </c>
      <c r="B105" s="2" t="s">
        <v>141</v>
      </c>
      <c r="C105" s="20" t="s">
        <v>4</v>
      </c>
      <c r="D105" s="21">
        <v>1</v>
      </c>
      <c r="E105" s="39">
        <v>220000</v>
      </c>
      <c r="F105" s="33" t="s">
        <v>11</v>
      </c>
      <c r="G105" s="34"/>
    </row>
    <row r="106" spans="1:7" ht="21.6" customHeight="1" x14ac:dyDescent="0.3">
      <c r="A106" s="5">
        <v>99</v>
      </c>
      <c r="B106" s="2" t="s">
        <v>142</v>
      </c>
      <c r="C106" s="20" t="s">
        <v>4</v>
      </c>
      <c r="D106" s="21">
        <v>1</v>
      </c>
      <c r="E106" s="39">
        <v>850000</v>
      </c>
      <c r="F106" s="33" t="s">
        <v>11</v>
      </c>
      <c r="G106" s="34"/>
    </row>
    <row r="107" spans="1:7" ht="21" customHeight="1" x14ac:dyDescent="0.3">
      <c r="A107" s="5">
        <v>100</v>
      </c>
      <c r="B107" s="2" t="s">
        <v>68</v>
      </c>
      <c r="C107" s="20" t="s">
        <v>4</v>
      </c>
      <c r="D107" s="21">
        <v>1</v>
      </c>
      <c r="E107" s="39">
        <v>670000</v>
      </c>
      <c r="F107" s="33" t="s">
        <v>11</v>
      </c>
      <c r="G107" s="34"/>
    </row>
    <row r="108" spans="1:7" ht="25.2" customHeight="1" x14ac:dyDescent="0.3">
      <c r="A108" s="5">
        <v>101</v>
      </c>
      <c r="B108" s="2" t="s">
        <v>124</v>
      </c>
      <c r="C108" s="20" t="s">
        <v>4</v>
      </c>
      <c r="D108" s="21">
        <v>1</v>
      </c>
      <c r="E108" s="39">
        <v>500000</v>
      </c>
      <c r="F108" s="33" t="s">
        <v>11</v>
      </c>
      <c r="G108" s="34"/>
    </row>
    <row r="109" spans="1:7" ht="25.2" customHeight="1" x14ac:dyDescent="0.3">
      <c r="A109" s="5">
        <v>102</v>
      </c>
      <c r="B109" s="2" t="s">
        <v>64</v>
      </c>
      <c r="C109" s="20" t="s">
        <v>4</v>
      </c>
      <c r="D109" s="21">
        <v>1</v>
      </c>
      <c r="E109" s="39">
        <v>3100000</v>
      </c>
      <c r="F109" s="33" t="s">
        <v>11</v>
      </c>
      <c r="G109" s="34"/>
    </row>
    <row r="110" spans="1:7" ht="23.4" customHeight="1" x14ac:dyDescent="0.3">
      <c r="A110" s="5">
        <v>103</v>
      </c>
      <c r="B110" s="2" t="s">
        <v>143</v>
      </c>
      <c r="C110" s="20" t="s">
        <v>4</v>
      </c>
      <c r="D110" s="21">
        <v>1</v>
      </c>
      <c r="E110" s="39">
        <v>550000</v>
      </c>
      <c r="F110" s="33" t="s">
        <v>11</v>
      </c>
      <c r="G110" s="34"/>
    </row>
    <row r="111" spans="1:7" ht="25.2" customHeight="1" x14ac:dyDescent="0.3">
      <c r="A111" s="5">
        <v>104</v>
      </c>
      <c r="B111" s="2" t="s">
        <v>149</v>
      </c>
      <c r="C111" s="20" t="s">
        <v>4</v>
      </c>
      <c r="D111" s="21">
        <v>2</v>
      </c>
      <c r="E111" s="39">
        <v>9012000</v>
      </c>
      <c r="F111" s="33" t="s">
        <v>11</v>
      </c>
      <c r="G111" s="34"/>
    </row>
    <row r="112" spans="1:7" ht="26.4" customHeight="1" x14ac:dyDescent="0.3">
      <c r="A112" s="5">
        <v>105</v>
      </c>
      <c r="B112" s="2" t="s">
        <v>147</v>
      </c>
      <c r="C112" s="20" t="s">
        <v>4</v>
      </c>
      <c r="D112" s="21">
        <v>1</v>
      </c>
      <c r="E112" s="39">
        <v>115000</v>
      </c>
      <c r="F112" s="33" t="s">
        <v>11</v>
      </c>
      <c r="G112" s="34"/>
    </row>
    <row r="113" spans="1:7" ht="27" customHeight="1" x14ac:dyDescent="0.3">
      <c r="A113" s="5">
        <v>106</v>
      </c>
      <c r="B113" s="2" t="s">
        <v>144</v>
      </c>
      <c r="C113" s="4" t="s">
        <v>4</v>
      </c>
      <c r="D113" s="46">
        <v>2</v>
      </c>
      <c r="E113" s="47">
        <f>150000*D113</f>
        <v>300000</v>
      </c>
      <c r="F113" s="33" t="s">
        <v>11</v>
      </c>
      <c r="G113" s="34"/>
    </row>
    <row r="114" spans="1:7" ht="21.6" customHeight="1" x14ac:dyDescent="0.3">
      <c r="A114" s="5">
        <v>107</v>
      </c>
      <c r="B114" s="6" t="s">
        <v>82</v>
      </c>
      <c r="C114" s="20" t="s">
        <v>4</v>
      </c>
      <c r="D114" s="24">
        <v>1</v>
      </c>
      <c r="E114" s="40">
        <v>440000</v>
      </c>
      <c r="F114" s="33" t="s">
        <v>11</v>
      </c>
      <c r="G114" s="34"/>
    </row>
    <row r="115" spans="1:7" ht="22.2" customHeight="1" x14ac:dyDescent="0.3">
      <c r="A115" s="5">
        <v>111</v>
      </c>
      <c r="B115" s="6" t="s">
        <v>152</v>
      </c>
      <c r="C115" s="20" t="s">
        <v>4</v>
      </c>
      <c r="D115" s="24">
        <v>1</v>
      </c>
      <c r="E115" s="41">
        <v>950000</v>
      </c>
      <c r="F115" s="33" t="s">
        <v>11</v>
      </c>
      <c r="G115" s="34"/>
    </row>
    <row r="116" spans="1:7" ht="26.4" customHeight="1" x14ac:dyDescent="0.3">
      <c r="A116" s="5">
        <v>112</v>
      </c>
      <c r="B116" s="6" t="s">
        <v>73</v>
      </c>
      <c r="C116" s="20" t="s">
        <v>4</v>
      </c>
      <c r="D116" s="24">
        <v>1</v>
      </c>
      <c r="E116" s="40">
        <v>450000</v>
      </c>
      <c r="F116" s="33" t="s">
        <v>11</v>
      </c>
      <c r="G116" s="34"/>
    </row>
    <row r="117" spans="1:7" ht="21.6" customHeight="1" x14ac:dyDescent="0.3">
      <c r="A117" s="5">
        <v>113</v>
      </c>
      <c r="B117" s="6" t="s">
        <v>83</v>
      </c>
      <c r="C117" s="20" t="s">
        <v>4</v>
      </c>
      <c r="D117" s="24">
        <v>1</v>
      </c>
      <c r="E117" s="40">
        <v>200000</v>
      </c>
      <c r="F117" s="33" t="s">
        <v>11</v>
      </c>
      <c r="G117" s="34"/>
    </row>
    <row r="118" spans="1:7" ht="25.8" customHeight="1" x14ac:dyDescent="0.3">
      <c r="A118" s="5">
        <v>114</v>
      </c>
      <c r="B118" s="6" t="s">
        <v>80</v>
      </c>
      <c r="C118" s="20" t="s">
        <v>4</v>
      </c>
      <c r="D118" s="24">
        <v>1</v>
      </c>
      <c r="E118" s="40">
        <v>180000</v>
      </c>
      <c r="F118" s="33" t="s">
        <v>11</v>
      </c>
      <c r="G118" s="34"/>
    </row>
    <row r="119" spans="1:7" ht="22.2" customHeight="1" x14ac:dyDescent="0.3">
      <c r="A119" s="5">
        <v>115</v>
      </c>
      <c r="B119" s="6" t="s">
        <v>85</v>
      </c>
      <c r="C119" s="20" t="s">
        <v>4</v>
      </c>
      <c r="D119" s="24">
        <v>1</v>
      </c>
      <c r="E119" s="40">
        <v>390000</v>
      </c>
      <c r="F119" s="33" t="s">
        <v>11</v>
      </c>
      <c r="G119" s="34"/>
    </row>
    <row r="120" spans="1:7" ht="22.2" customHeight="1" x14ac:dyDescent="0.3">
      <c r="A120" s="5">
        <v>116</v>
      </c>
      <c r="B120" s="6" t="s">
        <v>74</v>
      </c>
      <c r="C120" s="20" t="s">
        <v>4</v>
      </c>
      <c r="D120" s="24">
        <v>1</v>
      </c>
      <c r="E120" s="40">
        <v>435000</v>
      </c>
      <c r="F120" s="33" t="s">
        <v>11</v>
      </c>
      <c r="G120" s="34"/>
    </row>
    <row r="121" spans="1:7" ht="21.6" customHeight="1" x14ac:dyDescent="0.3">
      <c r="A121" s="5">
        <v>117</v>
      </c>
      <c r="B121" s="6" t="s">
        <v>65</v>
      </c>
      <c r="C121" s="20" t="s">
        <v>4</v>
      </c>
      <c r="D121" s="24">
        <v>1</v>
      </c>
      <c r="E121" s="40">
        <v>2680000</v>
      </c>
      <c r="F121" s="33" t="s">
        <v>11</v>
      </c>
      <c r="G121" s="34"/>
    </row>
    <row r="122" spans="1:7" ht="21.6" customHeight="1" x14ac:dyDescent="0.3">
      <c r="A122" s="5">
        <v>118</v>
      </c>
      <c r="B122" s="6" t="s">
        <v>86</v>
      </c>
      <c r="C122" s="20" t="s">
        <v>4</v>
      </c>
      <c r="D122" s="24">
        <v>1</v>
      </c>
      <c r="E122" s="40">
        <v>650597</v>
      </c>
      <c r="F122" s="33" t="s">
        <v>11</v>
      </c>
      <c r="G122" s="34"/>
    </row>
    <row r="123" spans="1:7" ht="21.6" customHeight="1" x14ac:dyDescent="0.3">
      <c r="A123" s="5">
        <v>119</v>
      </c>
      <c r="B123" s="6" t="s">
        <v>87</v>
      </c>
      <c r="C123" s="20" t="s">
        <v>4</v>
      </c>
      <c r="D123" s="24">
        <v>1</v>
      </c>
      <c r="E123" s="40">
        <v>210000</v>
      </c>
      <c r="F123" s="33" t="s">
        <v>11</v>
      </c>
      <c r="G123" s="34"/>
    </row>
    <row r="124" spans="1:7" ht="22.2" customHeight="1" x14ac:dyDescent="0.3">
      <c r="A124" s="5">
        <v>120</v>
      </c>
      <c r="B124" s="6" t="s">
        <v>74</v>
      </c>
      <c r="C124" s="20" t="s">
        <v>4</v>
      </c>
      <c r="D124" s="24">
        <v>1</v>
      </c>
      <c r="E124" s="40">
        <v>435000</v>
      </c>
      <c r="F124" s="33" t="s">
        <v>11</v>
      </c>
      <c r="G124" s="34"/>
    </row>
    <row r="125" spans="1:7" ht="24.6" customHeight="1" x14ac:dyDescent="0.3">
      <c r="A125" s="5">
        <v>121</v>
      </c>
      <c r="B125" s="6" t="s">
        <v>48</v>
      </c>
      <c r="C125" s="20" t="s">
        <v>4</v>
      </c>
      <c r="D125" s="24">
        <v>1</v>
      </c>
      <c r="E125" s="40">
        <v>2288000</v>
      </c>
      <c r="F125" s="33" t="s">
        <v>11</v>
      </c>
      <c r="G125" s="34"/>
    </row>
    <row r="126" spans="1:7" ht="21.6" customHeight="1" x14ac:dyDescent="0.3">
      <c r="A126" s="5">
        <v>122</v>
      </c>
      <c r="B126" s="6" t="s">
        <v>71</v>
      </c>
      <c r="C126" s="20" t="s">
        <v>4</v>
      </c>
      <c r="D126" s="24">
        <v>1</v>
      </c>
      <c r="E126" s="40">
        <v>110000</v>
      </c>
      <c r="F126" s="33" t="s">
        <v>11</v>
      </c>
      <c r="G126" s="34"/>
    </row>
    <row r="127" spans="1:7" ht="20.399999999999999" customHeight="1" x14ac:dyDescent="0.3">
      <c r="A127" s="5">
        <v>123</v>
      </c>
      <c r="B127" s="6" t="s">
        <v>88</v>
      </c>
      <c r="C127" s="20" t="s">
        <v>4</v>
      </c>
      <c r="D127" s="24">
        <v>1</v>
      </c>
      <c r="E127" s="40">
        <v>4950000</v>
      </c>
      <c r="F127" s="33" t="s">
        <v>11</v>
      </c>
      <c r="G127" s="34"/>
    </row>
    <row r="128" spans="1:7" ht="22.8" customHeight="1" x14ac:dyDescent="0.3">
      <c r="A128" s="5">
        <v>124</v>
      </c>
      <c r="B128" s="6" t="s">
        <v>89</v>
      </c>
      <c r="C128" s="20" t="s">
        <v>4</v>
      </c>
      <c r="D128" s="24">
        <v>1</v>
      </c>
      <c r="E128" s="41">
        <v>1150000</v>
      </c>
      <c r="F128" s="33" t="s">
        <v>11</v>
      </c>
      <c r="G128" s="34"/>
    </row>
    <row r="129" spans="1:7" ht="19.8" customHeight="1" x14ac:dyDescent="0.3">
      <c r="A129" s="5">
        <v>125</v>
      </c>
      <c r="B129" s="6" t="s">
        <v>77</v>
      </c>
      <c r="C129" s="20" t="s">
        <v>4</v>
      </c>
      <c r="D129" s="24">
        <v>1</v>
      </c>
      <c r="E129" s="42">
        <v>250000</v>
      </c>
      <c r="F129" s="33" t="s">
        <v>11</v>
      </c>
      <c r="G129" s="34"/>
    </row>
    <row r="130" spans="1:7" ht="20.399999999999999" customHeight="1" x14ac:dyDescent="0.3">
      <c r="A130" s="5">
        <v>126</v>
      </c>
      <c r="B130" s="6" t="s">
        <v>90</v>
      </c>
      <c r="C130" s="20" t="s">
        <v>4</v>
      </c>
      <c r="D130" s="24">
        <v>1</v>
      </c>
      <c r="E130" s="40">
        <v>3700000</v>
      </c>
      <c r="F130" s="33" t="s">
        <v>11</v>
      </c>
      <c r="G130" s="34"/>
    </row>
    <row r="131" spans="1:7" ht="22.8" customHeight="1" x14ac:dyDescent="0.3">
      <c r="A131" s="5">
        <v>127</v>
      </c>
      <c r="B131" s="6" t="s">
        <v>90</v>
      </c>
      <c r="C131" s="20" t="s">
        <v>4</v>
      </c>
      <c r="D131" s="24">
        <v>1</v>
      </c>
      <c r="E131" s="40">
        <v>7115000</v>
      </c>
      <c r="F131" s="33" t="s">
        <v>11</v>
      </c>
      <c r="G131" s="34"/>
    </row>
    <row r="132" spans="1:7" ht="21.6" customHeight="1" x14ac:dyDescent="0.3">
      <c r="A132" s="5">
        <v>128</v>
      </c>
      <c r="B132" s="6" t="s">
        <v>91</v>
      </c>
      <c r="C132" s="20" t="s">
        <v>4</v>
      </c>
      <c r="D132" s="24">
        <v>1</v>
      </c>
      <c r="E132" s="40">
        <v>750000</v>
      </c>
      <c r="F132" s="33" t="s">
        <v>11</v>
      </c>
      <c r="G132" s="34"/>
    </row>
    <row r="133" spans="1:7" ht="21.6" customHeight="1" x14ac:dyDescent="0.3">
      <c r="A133" s="5">
        <v>129</v>
      </c>
      <c r="B133" s="6" t="s">
        <v>75</v>
      </c>
      <c r="C133" s="20" t="s">
        <v>4</v>
      </c>
      <c r="D133" s="24">
        <v>1</v>
      </c>
      <c r="E133" s="40">
        <v>720000</v>
      </c>
      <c r="F133" s="33" t="s">
        <v>11</v>
      </c>
      <c r="G133" s="34"/>
    </row>
    <row r="134" spans="1:7" ht="22.8" customHeight="1" x14ac:dyDescent="0.3">
      <c r="A134" s="5">
        <v>130</v>
      </c>
      <c r="B134" s="6" t="s">
        <v>92</v>
      </c>
      <c r="C134" s="20" t="s">
        <v>4</v>
      </c>
      <c r="D134" s="24">
        <v>1</v>
      </c>
      <c r="E134" s="40">
        <v>750000</v>
      </c>
      <c r="F134" s="33" t="s">
        <v>11</v>
      </c>
      <c r="G134" s="34"/>
    </row>
    <row r="135" spans="1:7" ht="20.399999999999999" customHeight="1" x14ac:dyDescent="0.3">
      <c r="A135" s="5">
        <v>131</v>
      </c>
      <c r="B135" s="6" t="s">
        <v>93</v>
      </c>
      <c r="C135" s="20" t="s">
        <v>4</v>
      </c>
      <c r="D135" s="24">
        <v>1</v>
      </c>
      <c r="E135" s="40">
        <v>2500000</v>
      </c>
      <c r="F135" s="33" t="s">
        <v>11</v>
      </c>
      <c r="G135" s="34"/>
    </row>
    <row r="136" spans="1:7" ht="21.6" customHeight="1" x14ac:dyDescent="0.3">
      <c r="A136" s="5">
        <v>132</v>
      </c>
      <c r="B136" s="6" t="s">
        <v>94</v>
      </c>
      <c r="C136" s="20" t="s">
        <v>4</v>
      </c>
      <c r="D136" s="24">
        <v>1</v>
      </c>
      <c r="E136" s="40">
        <v>2160000</v>
      </c>
      <c r="F136" s="33" t="s">
        <v>11</v>
      </c>
      <c r="G136" s="34"/>
    </row>
    <row r="137" spans="1:7" ht="19.8" customHeight="1" x14ac:dyDescent="0.3">
      <c r="A137" s="5">
        <v>133</v>
      </c>
      <c r="B137" s="6" t="s">
        <v>95</v>
      </c>
      <c r="C137" s="20" t="s">
        <v>4</v>
      </c>
      <c r="D137" s="24">
        <v>2</v>
      </c>
      <c r="E137" s="40">
        <v>1944000</v>
      </c>
      <c r="F137" s="33" t="s">
        <v>11</v>
      </c>
      <c r="G137" s="34"/>
    </row>
    <row r="138" spans="1:7" ht="28.2" customHeight="1" x14ac:dyDescent="0.3">
      <c r="A138" s="5">
        <v>134</v>
      </c>
      <c r="B138" s="6" t="s">
        <v>96</v>
      </c>
      <c r="C138" s="20" t="s">
        <v>4</v>
      </c>
      <c r="D138" s="24">
        <v>1</v>
      </c>
      <c r="E138" s="40">
        <v>350000</v>
      </c>
      <c r="F138" s="33" t="s">
        <v>11</v>
      </c>
      <c r="G138" s="34"/>
    </row>
    <row r="139" spans="1:7" ht="31.2" x14ac:dyDescent="0.3">
      <c r="A139" s="5">
        <v>135</v>
      </c>
      <c r="B139" s="6" t="s">
        <v>79</v>
      </c>
      <c r="C139" s="20" t="s">
        <v>4</v>
      </c>
      <c r="D139" s="24">
        <v>1</v>
      </c>
      <c r="E139" s="40">
        <v>570000</v>
      </c>
      <c r="F139" s="33" t="s">
        <v>11</v>
      </c>
      <c r="G139" s="34"/>
    </row>
    <row r="140" spans="1:7" ht="24.6" customHeight="1" x14ac:dyDescent="0.3">
      <c r="A140" s="5">
        <v>136</v>
      </c>
      <c r="B140" s="6" t="s">
        <v>97</v>
      </c>
      <c r="C140" s="20" t="s">
        <v>4</v>
      </c>
      <c r="D140" s="24">
        <v>1</v>
      </c>
      <c r="E140" s="40">
        <v>150000</v>
      </c>
      <c r="F140" s="33" t="s">
        <v>11</v>
      </c>
      <c r="G140" s="34"/>
    </row>
    <row r="141" spans="1:7" ht="22.8" customHeight="1" x14ac:dyDescent="0.3">
      <c r="A141" s="5">
        <v>137</v>
      </c>
      <c r="B141" s="6" t="s">
        <v>69</v>
      </c>
      <c r="C141" s="20" t="s">
        <v>4</v>
      </c>
      <c r="D141" s="24">
        <v>2</v>
      </c>
      <c r="E141" s="40">
        <v>520000</v>
      </c>
      <c r="F141" s="33" t="s">
        <v>11</v>
      </c>
      <c r="G141" s="34"/>
    </row>
    <row r="142" spans="1:7" ht="24.6" customHeight="1" x14ac:dyDescent="0.3">
      <c r="A142" s="5">
        <v>138</v>
      </c>
      <c r="B142" s="6" t="s">
        <v>84</v>
      </c>
      <c r="C142" s="20" t="s">
        <v>4</v>
      </c>
      <c r="D142" s="24">
        <v>1</v>
      </c>
      <c r="E142" s="40">
        <v>220000</v>
      </c>
      <c r="F142" s="33" t="s">
        <v>11</v>
      </c>
      <c r="G142" s="34"/>
    </row>
    <row r="143" spans="1:7" ht="24" customHeight="1" x14ac:dyDescent="0.3">
      <c r="A143" s="5">
        <v>139</v>
      </c>
      <c r="B143" s="6" t="s">
        <v>84</v>
      </c>
      <c r="C143" s="20" t="s">
        <v>4</v>
      </c>
      <c r="D143" s="24">
        <v>1</v>
      </c>
      <c r="E143" s="40">
        <v>50000</v>
      </c>
      <c r="F143" s="33" t="s">
        <v>11</v>
      </c>
      <c r="G143" s="34"/>
    </row>
    <row r="144" spans="1:7" ht="22.2" customHeight="1" x14ac:dyDescent="0.3">
      <c r="A144" s="5">
        <v>140</v>
      </c>
      <c r="B144" s="6" t="s">
        <v>98</v>
      </c>
      <c r="C144" s="20" t="s">
        <v>4</v>
      </c>
      <c r="D144" s="24">
        <v>2</v>
      </c>
      <c r="E144" s="40">
        <v>400000</v>
      </c>
      <c r="F144" s="33" t="s">
        <v>11</v>
      </c>
      <c r="G144" s="34"/>
    </row>
    <row r="145" spans="1:7" ht="22.2" customHeight="1" x14ac:dyDescent="0.3">
      <c r="A145" s="5">
        <v>141</v>
      </c>
      <c r="B145" s="6" t="s">
        <v>99</v>
      </c>
      <c r="C145" s="20" t="s">
        <v>4</v>
      </c>
      <c r="D145" s="24">
        <v>1</v>
      </c>
      <c r="E145" s="40">
        <v>2800000</v>
      </c>
      <c r="F145" s="33" t="s">
        <v>11</v>
      </c>
      <c r="G145" s="34"/>
    </row>
    <row r="146" spans="1:7" ht="22.2" customHeight="1" x14ac:dyDescent="0.3">
      <c r="A146" s="5">
        <v>142</v>
      </c>
      <c r="B146" s="6" t="s">
        <v>80</v>
      </c>
      <c r="C146" s="20" t="s">
        <v>4</v>
      </c>
      <c r="D146" s="24">
        <v>1</v>
      </c>
      <c r="E146" s="40">
        <v>220000</v>
      </c>
      <c r="F146" s="33" t="s">
        <v>11</v>
      </c>
      <c r="G146" s="34"/>
    </row>
    <row r="147" spans="1:7" ht="19.8" customHeight="1" x14ac:dyDescent="0.3">
      <c r="A147" s="5">
        <v>143</v>
      </c>
      <c r="B147" s="6" t="s">
        <v>80</v>
      </c>
      <c r="C147" s="20" t="s">
        <v>4</v>
      </c>
      <c r="D147" s="24">
        <v>1</v>
      </c>
      <c r="E147" s="40">
        <v>290000</v>
      </c>
      <c r="F147" s="33" t="s">
        <v>11</v>
      </c>
      <c r="G147" s="34"/>
    </row>
    <row r="148" spans="1:7" ht="22.2" customHeight="1" x14ac:dyDescent="0.3">
      <c r="A148" s="5">
        <v>144</v>
      </c>
      <c r="B148" s="6" t="s">
        <v>100</v>
      </c>
      <c r="C148" s="20" t="s">
        <v>4</v>
      </c>
      <c r="D148" s="24">
        <v>1</v>
      </c>
      <c r="E148" s="40">
        <v>150000</v>
      </c>
      <c r="F148" s="33" t="s">
        <v>11</v>
      </c>
      <c r="G148" s="34"/>
    </row>
    <row r="149" spans="1:7" ht="20.399999999999999" customHeight="1" x14ac:dyDescent="0.3">
      <c r="A149" s="5">
        <v>145</v>
      </c>
      <c r="B149" s="6" t="s">
        <v>101</v>
      </c>
      <c r="C149" s="20" t="s">
        <v>4</v>
      </c>
      <c r="D149" s="24">
        <v>1</v>
      </c>
      <c r="E149" s="40">
        <v>450000</v>
      </c>
      <c r="F149" s="33" t="s">
        <v>11</v>
      </c>
      <c r="G149" s="34"/>
    </row>
    <row r="150" spans="1:7" ht="19.8" customHeight="1" x14ac:dyDescent="0.3">
      <c r="A150" s="5">
        <v>146</v>
      </c>
      <c r="B150" s="6" t="s">
        <v>102</v>
      </c>
      <c r="C150" s="20" t="s">
        <v>4</v>
      </c>
      <c r="D150" s="24">
        <v>1</v>
      </c>
      <c r="E150" s="40">
        <v>400000</v>
      </c>
      <c r="F150" s="33" t="s">
        <v>11</v>
      </c>
      <c r="G150" s="34"/>
    </row>
    <row r="151" spans="1:7" ht="21" customHeight="1" x14ac:dyDescent="0.3">
      <c r="A151" s="5">
        <v>147</v>
      </c>
      <c r="B151" s="6" t="s">
        <v>76</v>
      </c>
      <c r="C151" s="20" t="s">
        <v>4</v>
      </c>
      <c r="D151" s="24">
        <v>1</v>
      </c>
      <c r="E151" s="40">
        <v>550000</v>
      </c>
      <c r="F151" s="33" t="s">
        <v>11</v>
      </c>
      <c r="G151" s="34"/>
    </row>
    <row r="152" spans="1:7" ht="25.8" customHeight="1" x14ac:dyDescent="0.3">
      <c r="A152" s="5">
        <v>148</v>
      </c>
      <c r="B152" s="6" t="s">
        <v>103</v>
      </c>
      <c r="C152" s="20" t="s">
        <v>4</v>
      </c>
      <c r="D152" s="24">
        <v>1</v>
      </c>
      <c r="E152" s="40">
        <v>1300000</v>
      </c>
      <c r="F152" s="33" t="s">
        <v>11</v>
      </c>
      <c r="G152" s="34"/>
    </row>
    <row r="153" spans="1:7" ht="19.8" customHeight="1" x14ac:dyDescent="0.3">
      <c r="A153" s="5">
        <v>149</v>
      </c>
      <c r="B153" s="6" t="s">
        <v>104</v>
      </c>
      <c r="C153" s="20" t="s">
        <v>4</v>
      </c>
      <c r="D153" s="24">
        <v>1</v>
      </c>
      <c r="E153" s="40">
        <v>125000</v>
      </c>
      <c r="F153" s="33" t="s">
        <v>11</v>
      </c>
      <c r="G153" s="34"/>
    </row>
    <row r="154" spans="1:7" ht="21" customHeight="1" x14ac:dyDescent="0.3">
      <c r="A154" s="5">
        <v>150</v>
      </c>
      <c r="B154" s="6" t="s">
        <v>105</v>
      </c>
      <c r="C154" s="20" t="s">
        <v>4</v>
      </c>
      <c r="D154" s="24">
        <v>1</v>
      </c>
      <c r="E154" s="40">
        <v>210000</v>
      </c>
      <c r="F154" s="33" t="s">
        <v>11</v>
      </c>
      <c r="G154" s="34"/>
    </row>
    <row r="155" spans="1:7" ht="20.399999999999999" customHeight="1" x14ac:dyDescent="0.3">
      <c r="A155" s="5">
        <v>151</v>
      </c>
      <c r="B155" s="6" t="s">
        <v>106</v>
      </c>
      <c r="C155" s="20" t="s">
        <v>4</v>
      </c>
      <c r="D155" s="24">
        <v>1</v>
      </c>
      <c r="E155" s="40">
        <v>150000</v>
      </c>
      <c r="F155" s="33" t="s">
        <v>11</v>
      </c>
      <c r="G155" s="34"/>
    </row>
    <row r="156" spans="1:7" ht="24" customHeight="1" x14ac:dyDescent="0.3">
      <c r="A156" s="5">
        <v>152</v>
      </c>
      <c r="B156" s="6" t="s">
        <v>107</v>
      </c>
      <c r="C156" s="20" t="s">
        <v>4</v>
      </c>
      <c r="D156" s="24">
        <v>2</v>
      </c>
      <c r="E156" s="40">
        <v>400000</v>
      </c>
      <c r="F156" s="33" t="s">
        <v>11</v>
      </c>
      <c r="G156" s="34"/>
    </row>
    <row r="157" spans="1:7" ht="21.6" customHeight="1" x14ac:dyDescent="0.3">
      <c r="A157" s="5">
        <v>153</v>
      </c>
      <c r="B157" s="6" t="s">
        <v>108</v>
      </c>
      <c r="C157" s="20" t="s">
        <v>4</v>
      </c>
      <c r="D157" s="24">
        <v>2</v>
      </c>
      <c r="E157" s="40">
        <v>40000</v>
      </c>
      <c r="F157" s="33" t="s">
        <v>11</v>
      </c>
      <c r="G157" s="34"/>
    </row>
    <row r="158" spans="1:7" ht="21.6" customHeight="1" x14ac:dyDescent="0.3">
      <c r="A158" s="5">
        <v>154</v>
      </c>
      <c r="B158" s="6" t="s">
        <v>109</v>
      </c>
      <c r="C158" s="20" t="s">
        <v>4</v>
      </c>
      <c r="D158" s="24">
        <v>1</v>
      </c>
      <c r="E158" s="40">
        <v>750000</v>
      </c>
      <c r="F158" s="33" t="s">
        <v>11</v>
      </c>
      <c r="G158" s="34"/>
    </row>
    <row r="159" spans="1:7" ht="25.2" customHeight="1" x14ac:dyDescent="0.3">
      <c r="A159" s="5">
        <v>155</v>
      </c>
      <c r="B159" s="6" t="s">
        <v>110</v>
      </c>
      <c r="C159" s="20" t="s">
        <v>4</v>
      </c>
      <c r="D159" s="24">
        <v>1</v>
      </c>
      <c r="E159" s="40">
        <v>215000</v>
      </c>
      <c r="F159" s="33" t="s">
        <v>11</v>
      </c>
      <c r="G159" s="34"/>
    </row>
    <row r="160" spans="1:7" ht="22.2" customHeight="1" x14ac:dyDescent="0.3">
      <c r="A160" s="5">
        <v>156</v>
      </c>
      <c r="B160" s="6" t="s">
        <v>111</v>
      </c>
      <c r="C160" s="20" t="s">
        <v>4</v>
      </c>
      <c r="D160" s="24">
        <v>1</v>
      </c>
      <c r="E160" s="40">
        <v>850000</v>
      </c>
      <c r="F160" s="33" t="s">
        <v>11</v>
      </c>
      <c r="G160" s="34"/>
    </row>
    <row r="161" spans="1:7" ht="24" customHeight="1" x14ac:dyDescent="0.3">
      <c r="A161" s="5">
        <v>157</v>
      </c>
      <c r="B161" s="6" t="s">
        <v>112</v>
      </c>
      <c r="C161" s="20" t="s">
        <v>4</v>
      </c>
      <c r="D161" s="24">
        <v>9</v>
      </c>
      <c r="E161" s="40">
        <v>1320000</v>
      </c>
      <c r="F161" s="33" t="s">
        <v>11</v>
      </c>
      <c r="G161" s="34"/>
    </row>
    <row r="162" spans="1:7" ht="18" customHeight="1" x14ac:dyDescent="0.3">
      <c r="A162" s="5">
        <v>158</v>
      </c>
      <c r="B162" s="6" t="s">
        <v>81</v>
      </c>
      <c r="C162" s="20" t="s">
        <v>4</v>
      </c>
      <c r="D162" s="24">
        <v>1</v>
      </c>
      <c r="E162" s="40">
        <v>160000</v>
      </c>
      <c r="F162" s="33" t="s">
        <v>11</v>
      </c>
      <c r="G162" s="34"/>
    </row>
    <row r="163" spans="1:7" ht="19.8" customHeight="1" x14ac:dyDescent="0.3">
      <c r="A163" s="5">
        <v>159</v>
      </c>
      <c r="B163" s="6" t="s">
        <v>81</v>
      </c>
      <c r="C163" s="20" t="s">
        <v>4</v>
      </c>
      <c r="D163" s="24">
        <v>1</v>
      </c>
      <c r="E163" s="40">
        <v>150000</v>
      </c>
      <c r="F163" s="33" t="s">
        <v>11</v>
      </c>
      <c r="G163" s="34"/>
    </row>
    <row r="164" spans="1:7" ht="21.6" customHeight="1" x14ac:dyDescent="0.3">
      <c r="A164" s="5">
        <v>160</v>
      </c>
      <c r="B164" s="6" t="s">
        <v>72</v>
      </c>
      <c r="C164" s="20" t="s">
        <v>4</v>
      </c>
      <c r="D164" s="24">
        <v>1</v>
      </c>
      <c r="E164" s="40">
        <v>1100000</v>
      </c>
      <c r="F164" s="33" t="s">
        <v>11</v>
      </c>
      <c r="G164" s="34"/>
    </row>
    <row r="165" spans="1:7" ht="21" customHeight="1" x14ac:dyDescent="0.3">
      <c r="A165" s="5">
        <v>161</v>
      </c>
      <c r="B165" s="6" t="s">
        <v>113</v>
      </c>
      <c r="C165" s="20" t="s">
        <v>4</v>
      </c>
      <c r="D165" s="24">
        <v>1</v>
      </c>
      <c r="E165" s="41">
        <v>110000</v>
      </c>
      <c r="F165" s="33" t="s">
        <v>11</v>
      </c>
      <c r="G165" s="34"/>
    </row>
    <row r="166" spans="1:7" ht="15.6" x14ac:dyDescent="0.3">
      <c r="A166" s="5">
        <v>162</v>
      </c>
      <c r="B166" s="6" t="s">
        <v>93</v>
      </c>
      <c r="C166" s="20" t="s">
        <v>4</v>
      </c>
      <c r="D166" s="24">
        <v>1</v>
      </c>
      <c r="E166" s="42">
        <v>265000</v>
      </c>
      <c r="F166" s="33" t="s">
        <v>11</v>
      </c>
      <c r="G166" s="34"/>
    </row>
    <row r="167" spans="1:7" ht="21" customHeight="1" x14ac:dyDescent="0.3">
      <c r="A167" s="5">
        <v>163</v>
      </c>
      <c r="B167" s="6" t="s">
        <v>78</v>
      </c>
      <c r="C167" s="20" t="s">
        <v>4</v>
      </c>
      <c r="D167" s="24">
        <v>11</v>
      </c>
      <c r="E167" s="40">
        <v>5720000</v>
      </c>
      <c r="F167" s="33" t="s">
        <v>11</v>
      </c>
      <c r="G167" s="34"/>
    </row>
    <row r="168" spans="1:7" ht="18" customHeight="1" x14ac:dyDescent="0.3">
      <c r="A168" s="5">
        <v>164</v>
      </c>
      <c r="B168" s="6" t="s">
        <v>66</v>
      </c>
      <c r="C168" s="20" t="s">
        <v>4</v>
      </c>
      <c r="D168" s="24">
        <v>1</v>
      </c>
      <c r="E168" s="40">
        <v>160000</v>
      </c>
      <c r="F168" s="33" t="s">
        <v>11</v>
      </c>
      <c r="G168" s="34"/>
    </row>
    <row r="169" spans="1:7" ht="21.6" customHeight="1" x14ac:dyDescent="0.3">
      <c r="A169" s="5">
        <v>165</v>
      </c>
      <c r="B169" s="6" t="s">
        <v>69</v>
      </c>
      <c r="C169" s="20" t="s">
        <v>4</v>
      </c>
      <c r="D169" s="24">
        <v>7</v>
      </c>
      <c r="E169" s="40">
        <v>1820000</v>
      </c>
      <c r="F169" s="33" t="s">
        <v>11</v>
      </c>
      <c r="G169" s="34"/>
    </row>
    <row r="170" spans="1:7" ht="21.6" customHeight="1" x14ac:dyDescent="0.3">
      <c r="A170" s="5">
        <v>166</v>
      </c>
      <c r="B170" s="6" t="s">
        <v>69</v>
      </c>
      <c r="C170" s="20" t="s">
        <v>4</v>
      </c>
      <c r="D170" s="24">
        <v>13</v>
      </c>
      <c r="E170" s="40">
        <v>2730000</v>
      </c>
      <c r="F170" s="33" t="s">
        <v>11</v>
      </c>
      <c r="G170" s="34"/>
    </row>
    <row r="171" spans="1:7" ht="18.600000000000001" customHeight="1" x14ac:dyDescent="0.3">
      <c r="A171" s="5">
        <v>167</v>
      </c>
      <c r="B171" s="6" t="s">
        <v>114</v>
      </c>
      <c r="C171" s="20" t="s">
        <v>4</v>
      </c>
      <c r="D171" s="24">
        <v>1</v>
      </c>
      <c r="E171" s="40">
        <v>115000</v>
      </c>
      <c r="F171" s="33" t="s">
        <v>11</v>
      </c>
      <c r="G171" s="34"/>
    </row>
    <row r="172" spans="1:7" ht="21" customHeight="1" x14ac:dyDescent="0.3">
      <c r="A172" s="5">
        <v>168</v>
      </c>
      <c r="B172" s="6" t="s">
        <v>115</v>
      </c>
      <c r="C172" s="20" t="s">
        <v>4</v>
      </c>
      <c r="D172" s="24">
        <v>2</v>
      </c>
      <c r="E172" s="40">
        <v>670000</v>
      </c>
      <c r="F172" s="33" t="s">
        <v>11</v>
      </c>
      <c r="G172" s="34"/>
    </row>
    <row r="173" spans="1:7" ht="21.6" customHeight="1" x14ac:dyDescent="0.3">
      <c r="A173" s="5">
        <v>169</v>
      </c>
      <c r="B173" s="6" t="s">
        <v>70</v>
      </c>
      <c r="C173" s="20" t="s">
        <v>4</v>
      </c>
      <c r="D173" s="24">
        <v>2</v>
      </c>
      <c r="E173" s="40">
        <v>380000</v>
      </c>
      <c r="F173" s="33" t="s">
        <v>11</v>
      </c>
      <c r="G173" s="34"/>
    </row>
    <row r="174" spans="1:7" ht="22.2" customHeight="1" x14ac:dyDescent="0.3">
      <c r="A174" s="5">
        <v>170</v>
      </c>
      <c r="B174" s="6" t="s">
        <v>116</v>
      </c>
      <c r="C174" s="20" t="s">
        <v>4</v>
      </c>
      <c r="D174" s="24">
        <v>1</v>
      </c>
      <c r="E174" s="42">
        <v>550000</v>
      </c>
      <c r="F174" s="33" t="s">
        <v>11</v>
      </c>
      <c r="G174" s="34"/>
    </row>
    <row r="175" spans="1:7" ht="22.8" customHeight="1" x14ac:dyDescent="0.3">
      <c r="A175" s="5">
        <v>171</v>
      </c>
      <c r="B175" s="6" t="s">
        <v>57</v>
      </c>
      <c r="C175" s="20" t="s">
        <v>4</v>
      </c>
      <c r="D175" s="24">
        <v>4</v>
      </c>
      <c r="E175" s="40">
        <v>5200000</v>
      </c>
      <c r="F175" s="33" t="s">
        <v>11</v>
      </c>
      <c r="G175" s="34"/>
    </row>
    <row r="176" spans="1:7" ht="31.2" x14ac:dyDescent="0.3">
      <c r="A176" s="5">
        <v>172</v>
      </c>
      <c r="B176" s="6" t="s">
        <v>117</v>
      </c>
      <c r="C176" s="20" t="s">
        <v>4</v>
      </c>
      <c r="D176" s="25">
        <v>1</v>
      </c>
      <c r="E176" s="43">
        <v>500000</v>
      </c>
      <c r="F176" s="33" t="s">
        <v>11</v>
      </c>
      <c r="G176" s="34"/>
    </row>
    <row r="177" spans="1:7" ht="31.2" x14ac:dyDescent="0.3">
      <c r="A177" s="5">
        <v>173</v>
      </c>
      <c r="B177" s="6" t="s">
        <v>150</v>
      </c>
      <c r="C177" s="20" t="s">
        <v>4</v>
      </c>
      <c r="D177" s="25">
        <v>4</v>
      </c>
      <c r="E177" s="43"/>
      <c r="F177" s="33" t="s">
        <v>151</v>
      </c>
      <c r="G177" s="34"/>
    </row>
    <row r="178" spans="1:7" ht="15.6" x14ac:dyDescent="0.3">
      <c r="A178" s="5"/>
      <c r="B178" s="52" t="s">
        <v>145</v>
      </c>
      <c r="C178" s="19"/>
      <c r="D178" s="7"/>
      <c r="E178" s="53">
        <v>291074047</v>
      </c>
      <c r="F178" s="1"/>
    </row>
    <row r="179" spans="1:7" ht="15.6" x14ac:dyDescent="0.3">
      <c r="A179" s="5"/>
      <c r="B179" s="2"/>
      <c r="C179" s="30"/>
      <c r="D179" s="31"/>
      <c r="E179" s="32"/>
      <c r="F179" s="1"/>
    </row>
  </sheetData>
  <mergeCells count="3">
    <mergeCell ref="A1:C1"/>
    <mergeCell ref="A4:F4"/>
    <mergeCell ref="A5:F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CCDC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Thu Mai</cp:lastModifiedBy>
  <cp:lastPrinted>2024-12-19T08:14:52Z</cp:lastPrinted>
  <dcterms:created xsi:type="dcterms:W3CDTF">2022-06-07T23:55:41Z</dcterms:created>
  <dcterms:modified xsi:type="dcterms:W3CDTF">2024-12-20T07:14:18Z</dcterms:modified>
</cp:coreProperties>
</file>